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a) INFORMACION CONTABLE\1.1 Estados Financieros\"/>
    </mc:Choice>
  </mc:AlternateContent>
  <xr:revisionPtr revIDLastSave="0" documentId="12_ncr:500000_{4E0DB159-7C3A-4E67-A726-5245D4FAE7FB}" xr6:coauthVersionLast="31" xr6:coauthVersionMax="31" xr10:uidLastSave="{00000000-0000-0000-0000-000000000000}"/>
  <bookViews>
    <workbookView xWindow="0" yWindow="0" windowWidth="19440" windowHeight="6765" xr2:uid="{00000000-000D-0000-FFFF-FFFF00000000}"/>
  </bookViews>
  <sheets>
    <sheet name="ajuste17" sheetId="13" r:id="rId1"/>
    <sheet name="DICIEMBRE" sheetId="12" r:id="rId2"/>
  </sheets>
  <definedNames>
    <definedName name="_xlnm.Print_Area" localSheetId="1">DICIEMBRE!$A$1:$F$42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3" l="1"/>
  <c r="C30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D9" i="13"/>
  <c r="C9" i="13"/>
  <c r="E8" i="13"/>
  <c r="E7" i="13"/>
  <c r="E6" i="13"/>
  <c r="E9" i="13" l="1"/>
  <c r="E30" i="13"/>
  <c r="D30" i="12"/>
  <c r="C30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D9" i="12"/>
  <c r="C9" i="12"/>
  <c r="E8" i="12"/>
  <c r="E7" i="12"/>
  <c r="E6" i="12"/>
  <c r="E30" i="12" l="1"/>
  <c r="E9" i="12"/>
</calcChain>
</file>

<file path=xl/sharedStrings.xml><?xml version="1.0" encoding="utf-8"?>
<sst xmlns="http://schemas.openxmlformats.org/spreadsheetml/2006/main" count="57" uniqueCount="32">
  <si>
    <t>ESTADO DE VARIACION EN LA HACIENDA PUBLICA</t>
  </si>
  <si>
    <t>MUNICIPIO DE EMILIANO ZAPATA, HGO.</t>
  </si>
  <si>
    <t>CONCEPTO</t>
  </si>
  <si>
    <t>INICIAL</t>
  </si>
  <si>
    <t>DEL EJERCICIO</t>
  </si>
  <si>
    <t>TOTAL</t>
  </si>
  <si>
    <t>PATRIMONIO CONTRIBUIDO</t>
  </si>
  <si>
    <t>APORTACIONES</t>
  </si>
  <si>
    <t>REVALUACIONES DEL PATRIMONIO</t>
  </si>
  <si>
    <t>DONACIONES DE CAPITAL</t>
  </si>
  <si>
    <t>PATRIMONIO GENERADO</t>
  </si>
  <si>
    <t>RESULTADOS DEL EJERCICIO(AHORRO/DESAHORRO)</t>
  </si>
  <si>
    <t>RESULTADOS DE EJERCICIOS ANTERIORES</t>
  </si>
  <si>
    <t>SUPERAVIT O DEFICIT POR REVALUACION</t>
  </si>
  <si>
    <t>ACUMULADA</t>
  </si>
  <si>
    <t>MODIFICACIONES AL PATRIMONIO</t>
  </si>
  <si>
    <t>REVALUOS</t>
  </si>
  <si>
    <t>RESERVAS</t>
  </si>
  <si>
    <t>RECTIFICACIONES DE RESULTADOS DE EJERCICIOS ANTERIORES</t>
  </si>
  <si>
    <t>CAMBIOS EN POLITICAS CONTABLES</t>
  </si>
  <si>
    <t>CAMBIOS POR ERRORES CONTABLES</t>
  </si>
  <si>
    <t>EXCESO  O INSUFICIENCIA EN LA ACTUALIZACION DEL PATIRMONIO</t>
  </si>
  <si>
    <t>RESULTADO POR POSICION MONETARIA</t>
  </si>
  <si>
    <t>RESULTADA POR TENENCIA DE ACTIVOS NO MONETARIOS</t>
  </si>
  <si>
    <t>SALDO NETO</t>
  </si>
  <si>
    <t xml:space="preserve">                       ELABORO:                                                                                                                      REVISO:                                                                                           Vo. Bo.</t>
  </si>
  <si>
    <t xml:space="preserve">        L.A.P. MAURCIO WENDY MENDOZA SALAZAR                                                                           C. PR. ANTONIO ESPINOZA ESPINOZA                                                   C.  ANAHI ORTIZ AVELAR</t>
  </si>
  <si>
    <t xml:space="preserve">              TESORERO MUNICIPAL                                                                                                     PRESIDENTE MUNICIPAL                                                                       SINDICO PROCURADOR</t>
  </si>
  <si>
    <t>ajuste 2017</t>
  </si>
  <si>
    <t xml:space="preserve">        L.A.P. MAURCIO WENDY MENDOZA SALAZAR                                              C. PR. ANTONIO ESPINOZA ESPINOZA                                                   C.  ANAHI ORTIZ AVELAR</t>
  </si>
  <si>
    <t xml:space="preserve">              TESORERO MUNICIPAL                                                                               PRESIDENTE MUNICIPAL                                                              SINDICO PROCURADOR</t>
  </si>
  <si>
    <t xml:space="preserve">                       ELABORO:                                                                                          REVISO:                                                                                 Vo. 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</si>
</sst>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ndalus"/>
      <family val="1"/>
    </font>
    <font>
      <b/>
      <u/>
      <sz val="11"/>
      <color theme="1"/>
      <name val="Calibri"/>
      <family val="2"/>
      <scheme val="minor"/>
    </font>
    <font>
      <b/>
      <sz val="10"/>
      <name val="Agency FB"/>
      <family val="2"/>
    </font>
    <font>
      <sz val="1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1" xfId="0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0" fillId="2" borderId="4" xfId="0" applyFill="1" applyBorder="1"/>
    <xf numFmtId="0" fontId="2" fillId="2" borderId="0" xfId="0" applyFont="1" applyFill="1" applyBorder="1" applyAlignment="1">
      <alignment vertical="center" wrapText="1"/>
    </xf>
    <xf numFmtId="164" fontId="0" fillId="2" borderId="0" xfId="0" applyNumberFormat="1" applyFill="1" applyBorder="1" applyAlignment="1">
      <alignment vertical="center"/>
    </xf>
    <xf numFmtId="164" fontId="0" fillId="2" borderId="5" xfId="0" applyNumberFormat="1" applyFill="1" applyBorder="1"/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/>
    <xf numFmtId="164" fontId="0" fillId="2" borderId="0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6" xfId="0" applyFill="1" applyBorder="1"/>
    <xf numFmtId="0" fontId="2" fillId="3" borderId="7" xfId="0" applyFont="1" applyFill="1" applyBorder="1" applyAlignment="1">
      <alignment vertical="center" wrapText="1"/>
    </xf>
    <xf numFmtId="164" fontId="4" fillId="3" borderId="7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5" fillId="0" borderId="0" xfId="0" applyFont="1" applyBorder="1" applyAlignment="1"/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/>
    <xf numFmtId="0" fontId="6" fillId="0" borderId="0" xfId="0" applyFont="1"/>
    <xf numFmtId="43" fontId="6" fillId="0" borderId="0" xfId="1" applyNumberFormat="1" applyFont="1" applyAlignment="1">
      <alignment horizontal="center"/>
    </xf>
    <xf numFmtId="43" fontId="6" fillId="0" borderId="0" xfId="1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 applyBorder="1" applyAlignment="1"/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8" xfId="0" applyFill="1" applyBorder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0" fillId="2" borderId="11" xfId="0" applyFill="1" applyBorder="1"/>
    <xf numFmtId="164" fontId="0" fillId="2" borderId="12" xfId="0" applyNumberFormat="1" applyFill="1" applyBorder="1"/>
    <xf numFmtId="164" fontId="0" fillId="0" borderId="12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/>
    <xf numFmtId="0" fontId="2" fillId="3" borderId="14" xfId="0" applyFont="1" applyFill="1" applyBorder="1" applyAlignment="1">
      <alignment vertical="center" wrapText="1"/>
    </xf>
    <xf numFmtId="164" fontId="4" fillId="3" borderId="14" xfId="0" applyNumberFormat="1" applyFont="1" applyFill="1" applyBorder="1" applyAlignment="1">
      <alignment vertical="center"/>
    </xf>
    <xf numFmtId="164" fontId="4" fillId="3" borderId="15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533400</xdr:colOff>
      <xdr:row>2</xdr:row>
      <xdr:rowOff>123825</xdr:rowOff>
    </xdr:to>
    <xdr:pic>
      <xdr:nvPicPr>
        <xdr:cNvPr id="2" name="1 Imagen" descr="escudozaptafoto">
          <a:extLst>
            <a:ext uri="{FF2B5EF4-FFF2-40B4-BE49-F238E27FC236}">
              <a16:creationId xmlns:a16="http://schemas.microsoft.com/office/drawing/2014/main" id="{00D01134-B5FE-41AA-A3EC-EDA4D1B9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581025</xdr:colOff>
      <xdr:row>0</xdr:row>
      <xdr:rowOff>0</xdr:rowOff>
    </xdr:from>
    <xdr:to>
      <xdr:col>5</xdr:col>
      <xdr:colOff>114300</xdr:colOff>
      <xdr:row>2</xdr:row>
      <xdr:rowOff>152400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2BC765-9C3D-46DA-A489-030EA88B2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0"/>
          <a:ext cx="790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9526</xdr:colOff>
      <xdr:row>36</xdr:row>
      <xdr:rowOff>28575</xdr:rowOff>
    </xdr:from>
    <xdr:ext cx="7943850" cy="59055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27BACDD-4978-44C6-A0A4-91A50EF9DEE6}"/>
            </a:ext>
          </a:extLst>
        </xdr:cNvPr>
        <xdr:cNvSpPr txBox="1"/>
      </xdr:nvSpPr>
      <xdr:spPr>
        <a:xfrm>
          <a:off x="9526" y="7591425"/>
          <a:ext cx="79438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533400</xdr:colOff>
      <xdr:row>2</xdr:row>
      <xdr:rowOff>123825</xdr:rowOff>
    </xdr:to>
    <xdr:pic>
      <xdr:nvPicPr>
        <xdr:cNvPr id="2" name="1 Imagen" descr="escudozaptafo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581025</xdr:colOff>
      <xdr:row>0</xdr:row>
      <xdr:rowOff>0</xdr:rowOff>
    </xdr:from>
    <xdr:to>
      <xdr:col>5</xdr:col>
      <xdr:colOff>295275</xdr:colOff>
      <xdr:row>2</xdr:row>
      <xdr:rowOff>152400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0"/>
          <a:ext cx="790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9526</xdr:colOff>
      <xdr:row>39</xdr:row>
      <xdr:rowOff>28575</xdr:rowOff>
    </xdr:from>
    <xdr:ext cx="6886574" cy="59055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6" y="8143875"/>
          <a:ext cx="6886574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A2" sqref="A2:E2"/>
    </sheetView>
  </sheetViews>
  <sheetFormatPr baseColWidth="10" defaultRowHeight="15" x14ac:dyDescent="0.25"/>
  <cols>
    <col min="1" max="1" width="8.28515625" customWidth="1"/>
    <col min="2" max="2" width="46.7109375" customWidth="1"/>
    <col min="3" max="3" width="14.7109375" customWidth="1"/>
    <col min="4" max="4" width="16.85546875" customWidth="1"/>
    <col min="5" max="5" width="18.85546875" customWidth="1"/>
    <col min="8" max="8" width="12.7109375" bestFit="1" customWidth="1"/>
  </cols>
  <sheetData>
    <row r="1" spans="1:8" ht="17.25" customHeight="1" x14ac:dyDescent="0.25">
      <c r="A1" s="35" t="s">
        <v>0</v>
      </c>
      <c r="B1" s="35"/>
      <c r="C1" s="35"/>
      <c r="D1" s="35"/>
      <c r="E1" s="35"/>
    </row>
    <row r="2" spans="1:8" ht="11.25" customHeight="1" x14ac:dyDescent="0.25">
      <c r="A2" s="35" t="s">
        <v>1</v>
      </c>
      <c r="B2" s="35"/>
      <c r="C2" s="35"/>
      <c r="D2" s="35"/>
      <c r="E2" s="35"/>
    </row>
    <row r="3" spans="1:8" ht="14.25" customHeight="1" thickBot="1" x14ac:dyDescent="0.3">
      <c r="A3" s="36" t="s">
        <v>28</v>
      </c>
      <c r="B3" s="37"/>
      <c r="C3" s="37"/>
      <c r="D3" s="37"/>
      <c r="E3" s="37"/>
    </row>
    <row r="4" spans="1:8" ht="15.75" thickTop="1" x14ac:dyDescent="0.25">
      <c r="A4" s="1"/>
      <c r="B4" s="2" t="s">
        <v>2</v>
      </c>
      <c r="C4" s="2" t="s">
        <v>3</v>
      </c>
      <c r="D4" s="2" t="s">
        <v>4</v>
      </c>
      <c r="E4" s="3" t="s">
        <v>5</v>
      </c>
    </row>
    <row r="5" spans="1:8" x14ac:dyDescent="0.25">
      <c r="A5" s="4"/>
      <c r="B5" s="5" t="s">
        <v>6</v>
      </c>
      <c r="C5" s="6"/>
      <c r="D5" s="6"/>
      <c r="E5" s="7"/>
    </row>
    <row r="6" spans="1:8" x14ac:dyDescent="0.25">
      <c r="A6" s="4"/>
      <c r="B6" s="8" t="s">
        <v>7</v>
      </c>
      <c r="C6" s="9">
        <v>0</v>
      </c>
      <c r="D6" s="9">
        <v>0</v>
      </c>
      <c r="E6" s="10">
        <f>C6+D6</f>
        <v>0</v>
      </c>
    </row>
    <row r="7" spans="1:8" x14ac:dyDescent="0.25">
      <c r="A7" s="4"/>
      <c r="B7" s="8" t="s">
        <v>8</v>
      </c>
      <c r="C7" s="9">
        <v>0</v>
      </c>
      <c r="D7" s="9">
        <v>0</v>
      </c>
      <c r="E7" s="10">
        <f>C7+D7</f>
        <v>0</v>
      </c>
    </row>
    <row r="8" spans="1:8" x14ac:dyDescent="0.25">
      <c r="A8" s="4"/>
      <c r="B8" s="8" t="s">
        <v>9</v>
      </c>
      <c r="C8" s="9">
        <v>0</v>
      </c>
      <c r="D8" s="9">
        <v>0</v>
      </c>
      <c r="E8" s="10">
        <f>C8+D8</f>
        <v>0</v>
      </c>
    </row>
    <row r="9" spans="1:8" x14ac:dyDescent="0.25">
      <c r="A9" s="4"/>
      <c r="B9" s="8"/>
      <c r="C9" s="9">
        <f>C8+C7+C6</f>
        <v>0</v>
      </c>
      <c r="D9" s="9">
        <f>D8+D7+D6</f>
        <v>0</v>
      </c>
      <c r="E9" s="10">
        <f>E8+E7+E6</f>
        <v>0</v>
      </c>
    </row>
    <row r="10" spans="1:8" x14ac:dyDescent="0.25">
      <c r="A10" s="4"/>
      <c r="B10" s="5" t="s">
        <v>10</v>
      </c>
      <c r="C10" s="11"/>
      <c r="D10" s="11"/>
      <c r="E10" s="12"/>
    </row>
    <row r="11" spans="1:8" ht="21" customHeight="1" x14ac:dyDescent="0.25">
      <c r="A11" s="4"/>
      <c r="B11" s="8" t="s">
        <v>11</v>
      </c>
      <c r="C11" s="9">
        <v>2678794.62</v>
      </c>
      <c r="D11" s="9">
        <v>-1837251.62</v>
      </c>
      <c r="E11" s="10">
        <f>C11+D11</f>
        <v>841543</v>
      </c>
    </row>
    <row r="12" spans="1:8" x14ac:dyDescent="0.25">
      <c r="A12" s="4"/>
      <c r="B12" s="8" t="s">
        <v>12</v>
      </c>
      <c r="C12" s="9"/>
      <c r="D12" s="9"/>
      <c r="E12" s="10">
        <f t="shared" ref="E12:E20" si="0">C12+D12</f>
        <v>0</v>
      </c>
      <c r="H12" s="13"/>
    </row>
    <row r="13" spans="1:8" x14ac:dyDescent="0.25">
      <c r="A13" s="4"/>
      <c r="B13" s="8">
        <v>2011</v>
      </c>
      <c r="C13" s="9">
        <v>-204.85</v>
      </c>
      <c r="D13" s="9">
        <v>0</v>
      </c>
      <c r="E13" s="10">
        <f>C13+D13</f>
        <v>-204.85</v>
      </c>
      <c r="H13" s="13"/>
    </row>
    <row r="14" spans="1:8" x14ac:dyDescent="0.25">
      <c r="A14" s="4"/>
      <c r="B14" s="8">
        <v>2012</v>
      </c>
      <c r="C14" s="9">
        <v>6574.49</v>
      </c>
      <c r="D14" s="9">
        <v>0</v>
      </c>
      <c r="E14" s="10">
        <f>C14+D14</f>
        <v>6574.49</v>
      </c>
    </row>
    <row r="15" spans="1:8" x14ac:dyDescent="0.25">
      <c r="A15" s="4"/>
      <c r="B15" s="8">
        <v>2013</v>
      </c>
      <c r="C15" s="9">
        <v>5695.3</v>
      </c>
      <c r="D15" s="9">
        <v>0</v>
      </c>
      <c r="E15" s="10">
        <f t="shared" si="0"/>
        <v>5695.3</v>
      </c>
    </row>
    <row r="16" spans="1:8" x14ac:dyDescent="0.25">
      <c r="A16" s="4"/>
      <c r="B16" s="8">
        <v>2014</v>
      </c>
      <c r="C16" s="9">
        <v>421595.43</v>
      </c>
      <c r="D16" s="9">
        <v>0</v>
      </c>
      <c r="E16" s="10">
        <f t="shared" si="0"/>
        <v>421595.43</v>
      </c>
      <c r="F16" s="14"/>
    </row>
    <row r="17" spans="1:8" x14ac:dyDescent="0.25">
      <c r="A17" s="4"/>
      <c r="B17" s="8">
        <v>2015</v>
      </c>
      <c r="C17" s="9">
        <v>789967.87</v>
      </c>
      <c r="D17" s="9">
        <v>0</v>
      </c>
      <c r="E17" s="10">
        <f t="shared" si="0"/>
        <v>789967.87</v>
      </c>
      <c r="F17" s="14"/>
    </row>
    <row r="18" spans="1:8" x14ac:dyDescent="0.25">
      <c r="A18" s="4"/>
      <c r="B18" s="8">
        <v>2016</v>
      </c>
      <c r="C18" s="9">
        <v>2551189.06</v>
      </c>
      <c r="D18" s="9">
        <v>0</v>
      </c>
      <c r="E18" s="10">
        <f t="shared" si="0"/>
        <v>2551189.06</v>
      </c>
      <c r="F18" s="14"/>
    </row>
    <row r="19" spans="1:8" x14ac:dyDescent="0.25">
      <c r="A19" s="4"/>
      <c r="B19" s="8" t="s">
        <v>13</v>
      </c>
      <c r="C19" s="9">
        <v>0.54</v>
      </c>
      <c r="D19" s="9">
        <v>0</v>
      </c>
      <c r="E19" s="10">
        <f>C19+D19-0.14</f>
        <v>0.4</v>
      </c>
    </row>
    <row r="20" spans="1:8" x14ac:dyDescent="0.25">
      <c r="A20" s="4"/>
      <c r="B20" s="8" t="s">
        <v>14</v>
      </c>
      <c r="C20" s="9">
        <v>0</v>
      </c>
      <c r="D20" s="9">
        <v>0</v>
      </c>
      <c r="E20" s="10">
        <f t="shared" si="0"/>
        <v>0</v>
      </c>
    </row>
    <row r="21" spans="1:8" x14ac:dyDescent="0.25">
      <c r="A21" s="4"/>
      <c r="B21" s="8" t="s">
        <v>15</v>
      </c>
      <c r="C21" s="9">
        <v>12205858.810000001</v>
      </c>
      <c r="D21" s="9">
        <v>0</v>
      </c>
      <c r="E21" s="10">
        <f>C21+D21</f>
        <v>12205858.810000001</v>
      </c>
      <c r="H21" s="15"/>
    </row>
    <row r="22" spans="1:8" x14ac:dyDescent="0.25">
      <c r="A22" s="4"/>
      <c r="B22" s="8" t="s">
        <v>16</v>
      </c>
      <c r="C22" s="9">
        <v>0</v>
      </c>
      <c r="D22" s="9">
        <v>0</v>
      </c>
      <c r="E22" s="10">
        <f t="shared" ref="E22:E27" si="1">C22+D22</f>
        <v>0</v>
      </c>
    </row>
    <row r="23" spans="1:8" x14ac:dyDescent="0.25">
      <c r="A23" s="4"/>
      <c r="B23" s="8" t="s">
        <v>17</v>
      </c>
      <c r="C23" s="9">
        <v>0</v>
      </c>
      <c r="D23" s="9">
        <v>0</v>
      </c>
      <c r="E23" s="10">
        <f t="shared" si="1"/>
        <v>0</v>
      </c>
    </row>
    <row r="24" spans="1:8" ht="30" x14ac:dyDescent="0.25">
      <c r="A24" s="4"/>
      <c r="B24" s="8" t="s">
        <v>18</v>
      </c>
      <c r="C24" s="9">
        <v>0</v>
      </c>
      <c r="D24" s="9">
        <v>0</v>
      </c>
      <c r="E24" s="10">
        <f t="shared" si="1"/>
        <v>0</v>
      </c>
    </row>
    <row r="25" spans="1:8" x14ac:dyDescent="0.25">
      <c r="A25" s="4"/>
      <c r="B25" s="8" t="s">
        <v>19</v>
      </c>
      <c r="C25" s="9">
        <v>0</v>
      </c>
      <c r="D25" s="9">
        <v>0</v>
      </c>
      <c r="E25" s="10">
        <f t="shared" si="1"/>
        <v>0</v>
      </c>
    </row>
    <row r="26" spans="1:8" x14ac:dyDescent="0.25">
      <c r="A26" s="4"/>
      <c r="B26" s="8" t="s">
        <v>20</v>
      </c>
      <c r="C26" s="9"/>
      <c r="D26" s="9"/>
      <c r="E26" s="10">
        <f t="shared" si="1"/>
        <v>0</v>
      </c>
    </row>
    <row r="27" spans="1:8" ht="30" x14ac:dyDescent="0.25">
      <c r="A27" s="4"/>
      <c r="B27" s="5" t="s">
        <v>21</v>
      </c>
      <c r="C27" s="16">
        <v>0</v>
      </c>
      <c r="D27" s="16">
        <v>0</v>
      </c>
      <c r="E27" s="17">
        <f t="shared" si="1"/>
        <v>0</v>
      </c>
    </row>
    <row r="28" spans="1:8" x14ac:dyDescent="0.25">
      <c r="A28" s="4"/>
      <c r="B28" s="8" t="s">
        <v>22</v>
      </c>
      <c r="C28" s="9">
        <v>0</v>
      </c>
      <c r="D28" s="9">
        <v>0</v>
      </c>
      <c r="E28" s="10">
        <v>0</v>
      </c>
    </row>
    <row r="29" spans="1:8" ht="30" x14ac:dyDescent="0.25">
      <c r="A29" s="4"/>
      <c r="B29" s="8" t="s">
        <v>23</v>
      </c>
      <c r="C29" s="9">
        <v>0</v>
      </c>
      <c r="D29" s="9">
        <v>0</v>
      </c>
      <c r="E29" s="10">
        <v>0</v>
      </c>
    </row>
    <row r="30" spans="1:8" ht="20.25" customHeight="1" thickBot="1" x14ac:dyDescent="0.3">
      <c r="A30" s="18"/>
      <c r="B30" s="19" t="s">
        <v>24</v>
      </c>
      <c r="C30" s="20">
        <f t="shared" ref="C30:D30" si="2">C11+C21+C14+C15+C19+C16+C13+C17+C18</f>
        <v>18659471.27</v>
      </c>
      <c r="D30" s="20">
        <f t="shared" si="2"/>
        <v>-1837251.62</v>
      </c>
      <c r="E30" s="20">
        <f>E11+E21+E14+E15+E19+E16+E13+E17+E18</f>
        <v>16822219.510000002</v>
      </c>
    </row>
    <row r="31" spans="1:8" ht="15.75" thickTop="1" x14ac:dyDescent="0.25">
      <c r="B31" s="21"/>
      <c r="C31" s="22"/>
    </row>
    <row r="32" spans="1:8" x14ac:dyDescent="0.25">
      <c r="A32" s="23" t="s">
        <v>25</v>
      </c>
      <c r="B32" s="23"/>
      <c r="C32" s="24"/>
      <c r="D32" s="24"/>
      <c r="E32" s="25"/>
    </row>
    <row r="33" spans="1:5" x14ac:dyDescent="0.25">
      <c r="A33" s="26"/>
      <c r="B33" s="27"/>
      <c r="C33" s="27"/>
      <c r="D33" s="28"/>
      <c r="E33" s="28"/>
    </row>
    <row r="34" spans="1:5" x14ac:dyDescent="0.25">
      <c r="A34" s="26"/>
      <c r="B34" s="27"/>
      <c r="C34" s="27"/>
      <c r="D34" s="29"/>
      <c r="E34" s="30"/>
    </row>
    <row r="35" spans="1:5" x14ac:dyDescent="0.25">
      <c r="A35" s="31" t="s">
        <v>26</v>
      </c>
      <c r="B35" s="26"/>
      <c r="C35" s="32"/>
      <c r="D35" s="32"/>
      <c r="E35" s="32"/>
    </row>
    <row r="36" spans="1:5" x14ac:dyDescent="0.25">
      <c r="A36" s="33" t="s">
        <v>27</v>
      </c>
      <c r="B36" s="28"/>
      <c r="C36" s="34"/>
      <c r="D36" s="34"/>
      <c r="E36" s="34"/>
    </row>
    <row r="40" spans="1:5" x14ac:dyDescent="0.25">
      <c r="C40" s="13"/>
    </row>
  </sheetData>
  <mergeCells count="3">
    <mergeCell ref="A1:E1"/>
    <mergeCell ref="A2:E2"/>
    <mergeCell ref="A3:E3"/>
  </mergeCells>
  <pageMargins left="0.70866141732283472" right="0.31496062992125984" top="0.82677165354330717" bottom="0.31496062992125984" header="0.19685039370078741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G2" sqref="G2"/>
    </sheetView>
  </sheetViews>
  <sheetFormatPr baseColWidth="10" defaultRowHeight="15" x14ac:dyDescent="0.25"/>
  <cols>
    <col min="1" max="1" width="8.42578125" customWidth="1"/>
    <col min="2" max="2" width="46.7109375" customWidth="1"/>
    <col min="3" max="3" width="16.7109375" customWidth="1"/>
    <col min="4" max="4" width="17.7109375" customWidth="1"/>
    <col min="5" max="5" width="16.140625" customWidth="1"/>
    <col min="6" max="6" width="5.140625" customWidth="1"/>
    <col min="8" max="8" width="12.7109375" bestFit="1" customWidth="1"/>
  </cols>
  <sheetData>
    <row r="1" spans="1:8" ht="17.25" customHeight="1" x14ac:dyDescent="0.25">
      <c r="A1" s="35" t="s">
        <v>0</v>
      </c>
      <c r="B1" s="35"/>
      <c r="C1" s="35"/>
      <c r="D1" s="35"/>
      <c r="E1" s="35"/>
    </row>
    <row r="2" spans="1:8" ht="11.25" customHeight="1" x14ac:dyDescent="0.25">
      <c r="A2" s="35" t="s">
        <v>1</v>
      </c>
      <c r="B2" s="35"/>
      <c r="C2" s="35"/>
      <c r="D2" s="35"/>
      <c r="E2" s="35"/>
    </row>
    <row r="3" spans="1:8" ht="14.25" customHeight="1" thickBot="1" x14ac:dyDescent="0.3">
      <c r="A3" s="36">
        <v>43070</v>
      </c>
      <c r="B3" s="37"/>
      <c r="C3" s="37"/>
      <c r="D3" s="37"/>
      <c r="E3" s="37"/>
    </row>
    <row r="4" spans="1:8" x14ac:dyDescent="0.25">
      <c r="A4" s="38"/>
      <c r="B4" s="39" t="s">
        <v>2</v>
      </c>
      <c r="C4" s="39" t="s">
        <v>3</v>
      </c>
      <c r="D4" s="39" t="s">
        <v>4</v>
      </c>
      <c r="E4" s="40" t="s">
        <v>5</v>
      </c>
    </row>
    <row r="5" spans="1:8" x14ac:dyDescent="0.25">
      <c r="A5" s="41"/>
      <c r="B5" s="5" t="s">
        <v>6</v>
      </c>
      <c r="C5" s="6"/>
      <c r="D5" s="6"/>
      <c r="E5" s="42"/>
    </row>
    <row r="6" spans="1:8" x14ac:dyDescent="0.25">
      <c r="A6" s="41"/>
      <c r="B6" s="8" t="s">
        <v>7</v>
      </c>
      <c r="C6" s="9">
        <v>0</v>
      </c>
      <c r="D6" s="9">
        <v>0</v>
      </c>
      <c r="E6" s="43">
        <f>C6+D6</f>
        <v>0</v>
      </c>
    </row>
    <row r="7" spans="1:8" x14ac:dyDescent="0.25">
      <c r="A7" s="41"/>
      <c r="B7" s="8" t="s">
        <v>8</v>
      </c>
      <c r="C7" s="9">
        <v>0</v>
      </c>
      <c r="D7" s="9">
        <v>0</v>
      </c>
      <c r="E7" s="43">
        <f>C7+D7</f>
        <v>0</v>
      </c>
    </row>
    <row r="8" spans="1:8" x14ac:dyDescent="0.25">
      <c r="A8" s="41"/>
      <c r="B8" s="8" t="s">
        <v>9</v>
      </c>
      <c r="C8" s="9">
        <v>0</v>
      </c>
      <c r="D8" s="9">
        <v>0</v>
      </c>
      <c r="E8" s="43">
        <f>C8+D8</f>
        <v>0</v>
      </c>
    </row>
    <row r="9" spans="1:8" x14ac:dyDescent="0.25">
      <c r="A9" s="41"/>
      <c r="B9" s="8"/>
      <c r="C9" s="9">
        <f>C8+C7+C6</f>
        <v>0</v>
      </c>
      <c r="D9" s="9">
        <f>D8+D7+D6</f>
        <v>0</v>
      </c>
      <c r="E9" s="43">
        <f>E8+E7+E6</f>
        <v>0</v>
      </c>
    </row>
    <row r="10" spans="1:8" x14ac:dyDescent="0.25">
      <c r="A10" s="41"/>
      <c r="B10" s="5" t="s">
        <v>10</v>
      </c>
      <c r="C10" s="11"/>
      <c r="D10" s="11"/>
      <c r="E10" s="44"/>
    </row>
    <row r="11" spans="1:8" ht="21" customHeight="1" x14ac:dyDescent="0.25">
      <c r="A11" s="41"/>
      <c r="B11" s="8" t="s">
        <v>11</v>
      </c>
      <c r="C11" s="9">
        <v>2678794.62</v>
      </c>
      <c r="D11" s="9">
        <v>-1837251.62</v>
      </c>
      <c r="E11" s="43">
        <f>C11+D11</f>
        <v>841543</v>
      </c>
    </row>
    <row r="12" spans="1:8" x14ac:dyDescent="0.25">
      <c r="A12" s="41"/>
      <c r="B12" s="8" t="s">
        <v>12</v>
      </c>
      <c r="C12" s="9"/>
      <c r="D12" s="9"/>
      <c r="E12" s="43">
        <f t="shared" ref="E12:E20" si="0">C12+D12</f>
        <v>0</v>
      </c>
      <c r="H12" s="13"/>
    </row>
    <row r="13" spans="1:8" x14ac:dyDescent="0.25">
      <c r="A13" s="41"/>
      <c r="B13" s="8">
        <v>2011</v>
      </c>
      <c r="C13" s="9">
        <v>-204.85</v>
      </c>
      <c r="D13" s="9">
        <v>0</v>
      </c>
      <c r="E13" s="43">
        <f>C13+D13</f>
        <v>-204.85</v>
      </c>
      <c r="H13" s="13"/>
    </row>
    <row r="14" spans="1:8" x14ac:dyDescent="0.25">
      <c r="A14" s="41"/>
      <c r="B14" s="8">
        <v>2012</v>
      </c>
      <c r="C14" s="9">
        <v>6574.49</v>
      </c>
      <c r="D14" s="9">
        <v>0</v>
      </c>
      <c r="E14" s="43">
        <f>C14+D14</f>
        <v>6574.49</v>
      </c>
    </row>
    <row r="15" spans="1:8" x14ac:dyDescent="0.25">
      <c r="A15" s="41"/>
      <c r="B15" s="8">
        <v>2013</v>
      </c>
      <c r="C15" s="9">
        <v>5695.3</v>
      </c>
      <c r="D15" s="9">
        <v>0</v>
      </c>
      <c r="E15" s="43">
        <f t="shared" si="0"/>
        <v>5695.3</v>
      </c>
    </row>
    <row r="16" spans="1:8" x14ac:dyDescent="0.25">
      <c r="A16" s="41"/>
      <c r="B16" s="8">
        <v>2014</v>
      </c>
      <c r="C16" s="9">
        <v>421595.43</v>
      </c>
      <c r="D16" s="9">
        <v>0</v>
      </c>
      <c r="E16" s="43">
        <f t="shared" si="0"/>
        <v>421595.43</v>
      </c>
      <c r="F16" s="14"/>
    </row>
    <row r="17" spans="1:8" x14ac:dyDescent="0.25">
      <c r="A17" s="41"/>
      <c r="B17" s="8">
        <v>2015</v>
      </c>
      <c r="C17" s="9">
        <v>789967.87</v>
      </c>
      <c r="D17" s="9">
        <v>0</v>
      </c>
      <c r="E17" s="43">
        <f t="shared" si="0"/>
        <v>789967.87</v>
      </c>
      <c r="F17" s="14"/>
    </row>
    <row r="18" spans="1:8" x14ac:dyDescent="0.25">
      <c r="A18" s="41"/>
      <c r="B18" s="8">
        <v>2016</v>
      </c>
      <c r="C18" s="9">
        <v>2551189.06</v>
      </c>
      <c r="D18" s="9">
        <v>0</v>
      </c>
      <c r="E18" s="43">
        <f t="shared" si="0"/>
        <v>2551189.06</v>
      </c>
      <c r="F18" s="14"/>
    </row>
    <row r="19" spans="1:8" x14ac:dyDescent="0.25">
      <c r="A19" s="41"/>
      <c r="B19" s="8" t="s">
        <v>13</v>
      </c>
      <c r="C19" s="9">
        <v>0.54</v>
      </c>
      <c r="D19" s="9">
        <v>0</v>
      </c>
      <c r="E19" s="43">
        <f>C19+D19-0.14</f>
        <v>0.4</v>
      </c>
    </row>
    <row r="20" spans="1:8" x14ac:dyDescent="0.25">
      <c r="A20" s="41"/>
      <c r="B20" s="8" t="s">
        <v>14</v>
      </c>
      <c r="C20" s="9">
        <v>0</v>
      </c>
      <c r="D20" s="9">
        <v>0</v>
      </c>
      <c r="E20" s="43">
        <f t="shared" si="0"/>
        <v>0</v>
      </c>
    </row>
    <row r="21" spans="1:8" x14ac:dyDescent="0.25">
      <c r="A21" s="41"/>
      <c r="B21" s="8" t="s">
        <v>15</v>
      </c>
      <c r="C21" s="9">
        <v>11592258.84</v>
      </c>
      <c r="D21" s="9">
        <v>613599.97</v>
      </c>
      <c r="E21" s="43">
        <f>C21+D21</f>
        <v>12205858.810000001</v>
      </c>
      <c r="H21" s="15"/>
    </row>
    <row r="22" spans="1:8" x14ac:dyDescent="0.25">
      <c r="A22" s="41"/>
      <c r="B22" s="8" t="s">
        <v>16</v>
      </c>
      <c r="C22" s="9">
        <v>0</v>
      </c>
      <c r="D22" s="9">
        <v>0</v>
      </c>
      <c r="E22" s="43">
        <f t="shared" ref="E22:E27" si="1">C22+D22</f>
        <v>0</v>
      </c>
    </row>
    <row r="23" spans="1:8" x14ac:dyDescent="0.25">
      <c r="A23" s="41"/>
      <c r="B23" s="8" t="s">
        <v>17</v>
      </c>
      <c r="C23" s="9">
        <v>0</v>
      </c>
      <c r="D23" s="9">
        <v>0</v>
      </c>
      <c r="E23" s="43">
        <f t="shared" si="1"/>
        <v>0</v>
      </c>
    </row>
    <row r="24" spans="1:8" ht="30" x14ac:dyDescent="0.25">
      <c r="A24" s="41"/>
      <c r="B24" s="8" t="s">
        <v>18</v>
      </c>
      <c r="C24" s="9">
        <v>0</v>
      </c>
      <c r="D24" s="9">
        <v>0</v>
      </c>
      <c r="E24" s="43">
        <f t="shared" si="1"/>
        <v>0</v>
      </c>
    </row>
    <row r="25" spans="1:8" x14ac:dyDescent="0.25">
      <c r="A25" s="41"/>
      <c r="B25" s="8" t="s">
        <v>19</v>
      </c>
      <c r="C25" s="9">
        <v>0</v>
      </c>
      <c r="D25" s="9">
        <v>0</v>
      </c>
      <c r="E25" s="43">
        <f t="shared" si="1"/>
        <v>0</v>
      </c>
    </row>
    <row r="26" spans="1:8" x14ac:dyDescent="0.25">
      <c r="A26" s="41"/>
      <c r="B26" s="8" t="s">
        <v>20</v>
      </c>
      <c r="C26" s="9"/>
      <c r="D26" s="9"/>
      <c r="E26" s="43">
        <f t="shared" si="1"/>
        <v>0</v>
      </c>
    </row>
    <row r="27" spans="1:8" ht="30" x14ac:dyDescent="0.25">
      <c r="A27" s="41"/>
      <c r="B27" s="5" t="s">
        <v>21</v>
      </c>
      <c r="C27" s="16">
        <v>0</v>
      </c>
      <c r="D27" s="16">
        <v>0</v>
      </c>
      <c r="E27" s="45">
        <f t="shared" si="1"/>
        <v>0</v>
      </c>
    </row>
    <row r="28" spans="1:8" x14ac:dyDescent="0.25">
      <c r="A28" s="41"/>
      <c r="B28" s="8" t="s">
        <v>22</v>
      </c>
      <c r="C28" s="9">
        <v>0</v>
      </c>
      <c r="D28" s="9">
        <v>0</v>
      </c>
      <c r="E28" s="43">
        <v>0</v>
      </c>
    </row>
    <row r="29" spans="1:8" ht="30" x14ac:dyDescent="0.25">
      <c r="A29" s="41"/>
      <c r="B29" s="8" t="s">
        <v>23</v>
      </c>
      <c r="C29" s="9">
        <v>0</v>
      </c>
      <c r="D29" s="9">
        <v>0</v>
      </c>
      <c r="E29" s="43">
        <v>0</v>
      </c>
    </row>
    <row r="30" spans="1:8" ht="20.25" customHeight="1" thickBot="1" x14ac:dyDescent="0.3">
      <c r="A30" s="46"/>
      <c r="B30" s="47" t="s">
        <v>24</v>
      </c>
      <c r="C30" s="48">
        <f t="shared" ref="C30:D30" si="2">C11+C21+C14+C15+C19+C16+C13+C17+C18</f>
        <v>18045871.300000001</v>
      </c>
      <c r="D30" s="48">
        <f t="shared" si="2"/>
        <v>-1223651.6500000001</v>
      </c>
      <c r="E30" s="49">
        <f>E11+E21+E14+E15+E19+E16+E13+E17+E18</f>
        <v>16822219.510000002</v>
      </c>
    </row>
    <row r="31" spans="1:8" x14ac:dyDescent="0.25">
      <c r="B31" s="21"/>
      <c r="C31" s="22"/>
    </row>
    <row r="32" spans="1:8" x14ac:dyDescent="0.25">
      <c r="A32" s="23" t="s">
        <v>31</v>
      </c>
      <c r="B32" s="23"/>
      <c r="C32" s="24"/>
      <c r="D32" s="24"/>
      <c r="E32" s="25"/>
    </row>
    <row r="33" spans="1:5" x14ac:dyDescent="0.25">
      <c r="A33" s="23"/>
      <c r="B33" s="23"/>
      <c r="C33" s="24"/>
      <c r="D33" s="24"/>
      <c r="E33" s="25"/>
    </row>
    <row r="34" spans="1:5" x14ac:dyDescent="0.25">
      <c r="A34" s="23"/>
      <c r="B34" s="23"/>
      <c r="C34" s="24"/>
      <c r="D34" s="24"/>
      <c r="E34" s="25"/>
    </row>
    <row r="35" spans="1:5" x14ac:dyDescent="0.25">
      <c r="A35" s="23"/>
      <c r="B35" s="23"/>
      <c r="C35" s="24"/>
      <c r="D35" s="24"/>
      <c r="E35" s="25"/>
    </row>
    <row r="36" spans="1:5" x14ac:dyDescent="0.25">
      <c r="A36" s="26"/>
      <c r="B36" s="27"/>
      <c r="C36" s="27"/>
      <c r="D36" s="28"/>
      <c r="E36" s="28"/>
    </row>
    <row r="37" spans="1:5" x14ac:dyDescent="0.25">
      <c r="A37" s="26"/>
      <c r="B37" s="27"/>
      <c r="C37" s="27"/>
      <c r="D37" s="29"/>
      <c r="E37" s="30"/>
    </row>
    <row r="38" spans="1:5" x14ac:dyDescent="0.25">
      <c r="A38" s="31" t="s">
        <v>29</v>
      </c>
      <c r="B38" s="26"/>
      <c r="C38" s="32"/>
      <c r="D38" s="32"/>
      <c r="E38" s="32"/>
    </row>
    <row r="39" spans="1:5" x14ac:dyDescent="0.25">
      <c r="A39" s="33" t="s">
        <v>30</v>
      </c>
      <c r="B39" s="28"/>
      <c r="C39" s="34"/>
      <c r="D39" s="34"/>
      <c r="E39" s="34"/>
    </row>
    <row r="43" spans="1:5" x14ac:dyDescent="0.25">
      <c r="C43" s="13"/>
    </row>
  </sheetData>
  <mergeCells count="3">
    <mergeCell ref="A1:E1"/>
    <mergeCell ref="A2:E2"/>
    <mergeCell ref="A3:E3"/>
  </mergeCells>
  <pageMargins left="0.51181102362204722" right="0.51181102362204722" top="0.82677165354330717" bottom="0.31496062992125984" header="0.19685039370078741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ajuste17</vt:lpstr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2018-04-19T17:46:49Z</cp:lastPrinted>
  <dcterms:created xsi:type="dcterms:W3CDTF">2017-04-10T15:50:31Z</dcterms:created>
  <dcterms:modified xsi:type="dcterms:W3CDTF">2018-04-19T17:46:53Z</dcterms:modified>
</cp:coreProperties>
</file>