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CUENTA PUBLICA EJERCICIO 2017\B) CUENTA PUBLICA\a) INFORMACION CONTABLE\1.1 Estados Financieros\"/>
    </mc:Choice>
  </mc:AlternateContent>
  <xr:revisionPtr revIDLastSave="0" documentId="12_ncr:500000_{9FA0EA80-AA6E-44C0-B40C-B2C071EA157E}" xr6:coauthVersionLast="31" xr6:coauthVersionMax="31" xr10:uidLastSave="{00000000-0000-0000-0000-000000000000}"/>
  <bookViews>
    <workbookView xWindow="120" yWindow="630" windowWidth="18915" windowHeight="10545" xr2:uid="{00000000-000D-0000-FFFF-FFFF00000000}"/>
  </bookViews>
  <sheets>
    <sheet name="ajuste17" sheetId="23" r:id="rId1"/>
    <sheet name="DICIEMBRE" sheetId="22" r:id="rId2"/>
  </sheets>
  <definedNames>
    <definedName name="_xlnm.Print_Titles" localSheetId="0">ajuste17!$1:$4</definedName>
    <definedName name="_xlnm.Print_Titles" localSheetId="1">DICIEMBRE!$1:$4</definedName>
  </definedNames>
  <calcPr calcId="162913"/>
</workbook>
</file>

<file path=xl/calcChain.xml><?xml version="1.0" encoding="utf-8"?>
<calcChain xmlns="http://schemas.openxmlformats.org/spreadsheetml/2006/main">
  <c r="F44" i="23" l="1"/>
  <c r="F48" i="23" s="1"/>
  <c r="E44" i="23"/>
  <c r="E48" i="23" s="1"/>
  <c r="E39" i="23"/>
  <c r="F37" i="23"/>
  <c r="E37" i="23"/>
  <c r="F32" i="23"/>
  <c r="E32" i="23"/>
  <c r="F26" i="23"/>
  <c r="F18" i="23"/>
  <c r="E18" i="23"/>
  <c r="E26" i="23" s="1"/>
  <c r="C18" i="23"/>
  <c r="C30" i="23" s="1"/>
  <c r="B18" i="23"/>
  <c r="B30" i="23" s="1"/>
  <c r="F6" i="23"/>
  <c r="F16" i="23" s="1"/>
  <c r="F28" i="23" s="1"/>
  <c r="E6" i="23"/>
  <c r="E16" i="23" s="1"/>
  <c r="E28" i="23" s="1"/>
  <c r="C6" i="23"/>
  <c r="C16" i="23" s="1"/>
  <c r="B6" i="23"/>
  <c r="B16" i="23" s="1"/>
  <c r="B32" i="23" l="1"/>
  <c r="B50" i="23" s="1"/>
  <c r="C32" i="23"/>
  <c r="C50" i="23" s="1"/>
  <c r="E50" i="23"/>
  <c r="F50" i="23"/>
  <c r="F44" i="22"/>
  <c r="E44" i="22"/>
  <c r="E39" i="22"/>
  <c r="E37" i="22" s="1"/>
  <c r="F37" i="22"/>
  <c r="F32" i="22"/>
  <c r="E32" i="22"/>
  <c r="F18" i="22"/>
  <c r="F26" i="22" s="1"/>
  <c r="E18" i="22"/>
  <c r="E26" i="22" s="1"/>
  <c r="C18" i="22"/>
  <c r="C30" i="22" s="1"/>
  <c r="B18" i="22"/>
  <c r="B30" i="22" s="1"/>
  <c r="F6" i="22"/>
  <c r="F16" i="22" s="1"/>
  <c r="E6" i="22"/>
  <c r="E16" i="22" s="1"/>
  <c r="E28" i="22" s="1"/>
  <c r="C6" i="22"/>
  <c r="C16" i="22" s="1"/>
  <c r="B6" i="22"/>
  <c r="B16" i="22" s="1"/>
  <c r="E48" i="22" l="1"/>
  <c r="E50" i="22" s="1"/>
  <c r="F28" i="22"/>
  <c r="F48" i="22"/>
  <c r="B32" i="22"/>
  <c r="B50" i="22" s="1"/>
  <c r="C32" i="22"/>
  <c r="C50" i="22" s="1"/>
  <c r="F50" i="22" l="1"/>
</calcChain>
</file>

<file path=xl/sharedStrings.xml><?xml version="1.0" encoding="utf-8"?>
<sst xmlns="http://schemas.openxmlformats.org/spreadsheetml/2006/main" count="130" uniqueCount="65">
  <si>
    <t>MUNICIPIO DE EMILIANO ZAPATA, HIDALGO</t>
  </si>
  <si>
    <t>ESTADO DE SITUACION FINANCIERA</t>
  </si>
  <si>
    <t>ACTIVO</t>
  </si>
  <si>
    <t>PASIVO</t>
  </si>
  <si>
    <t>Activo Circulante</t>
  </si>
  <si>
    <t>Pasivo Circulante</t>
  </si>
  <si>
    <t>Efectivo y Equivalente</t>
  </si>
  <si>
    <t>Cuentas por Pagar a Corto Plazo</t>
  </si>
  <si>
    <t>Derechos a recibir Efectivo y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</si>
  <si>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</si>
  <si>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</si>
  <si>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</si>
  <si>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</si>
  <si>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</si>
  <si>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</si>
  <si>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</si>
  <si>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</si>
  <si>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Administraciñon a corto Plazo</t>
  </si>
  <si>
    <t xml:space="preserve">Otros Activos Circulantes </t>
  </si>
  <si>
    <t>Provisiones a Corto Plazo</t>
  </si>
  <si>
    <t>Otros Pasivos a Corto Plazo</t>
  </si>
  <si>
    <t>total de Activos Circulantes</t>
  </si>
  <si>
    <t>Total de Pasivo Circulante</t>
  </si>
  <si>
    <t>Activo No Circulante</t>
  </si>
  <si>
    <t>Pasivo no Circulante</t>
  </si>
  <si>
    <t>Inversiones financieras a Largo Plazo</t>
  </si>
  <si>
    <t>Cuentas por Pagar a Largo Plazo</t>
  </si>
  <si>
    <t>Derechos a Recibir Efectivo o Equivantes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</si>
  <si>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</si>
  <si>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</si>
  <si>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</si>
  <si>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</si>
  <si>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</si>
  <si>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</si>
  <si>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</si>
  <si>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</si>
  <si>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</si>
  <si>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</si>
  <si>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</si>
  <si>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</si>
  <si>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</si>
  <si>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</si>
  <si>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Circulantes.</t>
  </si>
  <si>
    <t>HACIENDA PUBLICA/PATRIMONIO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</si>
  <si>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</si>
  <si>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</si>
  <si>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</si>
  <si>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</si>
  <si>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</si>
  <si>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</si>
  <si>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</si>
  <si>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</si>
  <si>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</si>
  <si>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</si>
  <si>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</si>
  <si>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</si>
  <si>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</si>
  <si>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</si>
  <si>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</si>
  <si>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</si>
  <si>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 xml:space="preserve">              TESORERO MUNICIPAL                                                                                                     PRESIDENTE MUNICIPAL                                                                       SINDICO PROCURADOR</t>
  </si>
  <si>
    <t xml:space="preserve">     L.A.P. MAURICIO W. MENDOZA SALAZAR                                                                             C. PR. ANTONIO ESPINOZA ESPINOZA                                                  C. ANAHI ORTIZ AVELAR</t>
  </si>
  <si>
    <t xml:space="preserve">               ELABORO:                                                                                          REVISO:                                                                         Vo. Bo.</t>
  </si>
  <si>
    <t>30 DE DICIEMBRE DE 2017</t>
  </si>
  <si>
    <t>ajuste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</si>
</sst>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3"/>
      <name val="Agency FB"/>
      <family val="2"/>
    </font>
    <font>
      <b/>
      <sz val="10"/>
      <name val="Agency FB"/>
      <family val="2"/>
    </font>
    <font>
      <sz val="13"/>
      <name val="Agency FB"/>
      <family val="2"/>
    </font>
    <font>
      <sz val="10"/>
      <name val="Agency FB"/>
      <family val="2"/>
    </font>
    <font>
      <sz val="13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 Narrow"/>
      <family val="2"/>
    </font>
    <font>
      <b/>
      <sz val="1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164" fontId="7" fillId="0" borderId="9" xfId="0" applyNumberFormat="1" applyFont="1" applyBorder="1" applyAlignment="1">
      <alignment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164" fontId="7" fillId="0" borderId="12" xfId="0" applyNumberFormat="1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164" fontId="12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13" fillId="2" borderId="15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/>
    <xf numFmtId="4" fontId="14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/>
    <xf numFmtId="4" fontId="15" fillId="0" borderId="0" xfId="0" applyNumberFormat="1" applyFont="1" applyBorder="1" applyAlignment="1"/>
    <xf numFmtId="4" fontId="15" fillId="0" borderId="0" xfId="0" applyNumberFormat="1" applyFont="1" applyBorder="1"/>
    <xf numFmtId="0" fontId="16" fillId="0" borderId="0" xfId="0" applyFont="1" applyAlignment="1">
      <alignment horizontal="left"/>
    </xf>
    <xf numFmtId="0" fontId="16" fillId="0" borderId="0" xfId="0" applyFont="1" applyBorder="1" applyAlignment="1">
      <alignment horizontal="center"/>
    </xf>
    <xf numFmtId="4" fontId="16" fillId="0" borderId="0" xfId="0" applyNumberFormat="1" applyFont="1" applyBorder="1" applyAlignment="1"/>
    <xf numFmtId="4" fontId="17" fillId="0" borderId="0" xfId="0" applyNumberFormat="1" applyFont="1" applyBorder="1" applyAlignment="1"/>
    <xf numFmtId="0" fontId="16" fillId="0" borderId="0" xfId="0" applyFont="1" applyBorder="1" applyAlignment="1">
      <alignment horizontal="left"/>
    </xf>
    <xf numFmtId="0" fontId="16" fillId="0" borderId="0" xfId="0" applyFont="1"/>
    <xf numFmtId="4" fontId="16" fillId="0" borderId="0" xfId="0" applyNumberFormat="1" applyFont="1" applyBorder="1" applyAlignment="1">
      <alignment horizontal="center"/>
    </xf>
    <xf numFmtId="4" fontId="17" fillId="0" borderId="0" xfId="0" applyNumberFormat="1" applyFont="1" applyBorder="1" applyAlignment="1">
      <alignment horizontal="center"/>
    </xf>
    <xf numFmtId="0" fontId="18" fillId="0" borderId="0" xfId="0" applyFont="1"/>
    <xf numFmtId="164" fontId="5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4" fontId="0" fillId="0" borderId="0" xfId="0" applyNumberFormat="1"/>
    <xf numFmtId="14" fontId="0" fillId="0" borderId="0" xfId="0" applyNumberFormat="1" applyBorder="1"/>
    <xf numFmtId="14" fontId="20" fillId="3" borderId="0" xfId="0" applyNumberFormat="1" applyFont="1" applyFill="1" applyBorder="1"/>
    <xf numFmtId="14" fontId="21" fillId="3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55</xdr:row>
      <xdr:rowOff>0</xdr:rowOff>
    </xdr:from>
    <xdr:ext cx="9248774" cy="55245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2AA55B9-0478-4302-91D5-BDBDD4EFC590}"/>
            </a:ext>
          </a:extLst>
        </xdr:cNvPr>
        <xdr:cNvSpPr txBox="1"/>
      </xdr:nvSpPr>
      <xdr:spPr>
        <a:xfrm>
          <a:off x="0" y="14601825"/>
          <a:ext cx="9248774" cy="552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56</xdr:row>
      <xdr:rowOff>0</xdr:rowOff>
    </xdr:from>
    <xdr:ext cx="9248774" cy="55245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8E88670-2AD3-48D3-A9E7-18DDC4320316}"/>
            </a:ext>
          </a:extLst>
        </xdr:cNvPr>
        <xdr:cNvSpPr txBox="1"/>
      </xdr:nvSpPr>
      <xdr:spPr>
        <a:xfrm>
          <a:off x="0" y="14601825"/>
          <a:ext cx="9248774" cy="552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tabSelected="1" workbookViewId="0">
      <selection sqref="A1:F1"/>
    </sheetView>
  </sheetViews>
  <sheetFormatPr baseColWidth="10" defaultRowHeight="15" x14ac:dyDescent="0.25"/>
  <cols>
    <col min="1" max="1" width="28.7109375" customWidth="1"/>
    <col min="2" max="2" width="19.85546875" customWidth="1"/>
    <col min="3" max="3" width="20.5703125" customWidth="1"/>
    <col min="4" max="4" width="28.7109375" customWidth="1"/>
    <col min="5" max="5" width="21.85546875" customWidth="1"/>
    <col min="6" max="6" width="19" customWidth="1"/>
    <col min="8" max="8" width="12.7109375" bestFit="1" customWidth="1"/>
    <col min="9" max="9" width="13.7109375" bestFit="1" customWidth="1"/>
    <col min="12" max="12" width="12.85546875" customWidth="1"/>
  </cols>
  <sheetData>
    <row r="1" spans="1:6" ht="15.75" thickTop="1" x14ac:dyDescent="0.25">
      <c r="A1" s="58" t="s">
        <v>0</v>
      </c>
      <c r="B1" s="59"/>
      <c r="C1" s="59"/>
      <c r="D1" s="59"/>
      <c r="E1" s="59"/>
      <c r="F1" s="60"/>
    </row>
    <row r="2" spans="1:6" x14ac:dyDescent="0.25">
      <c r="A2" s="61" t="s">
        <v>1</v>
      </c>
      <c r="B2" s="62"/>
      <c r="C2" s="62"/>
      <c r="D2" s="62"/>
      <c r="E2" s="62"/>
      <c r="F2" s="63"/>
    </row>
    <row r="3" spans="1:6" ht="15.75" thickBot="1" x14ac:dyDescent="0.3">
      <c r="A3" s="61" t="s">
        <v>64</v>
      </c>
      <c r="B3" s="62"/>
      <c r="C3" s="62"/>
      <c r="D3" s="62"/>
      <c r="E3" s="62"/>
      <c r="F3" s="63"/>
    </row>
    <row r="4" spans="1:6" ht="19.5" thickBot="1" x14ac:dyDescent="0.3">
      <c r="A4" s="1" t="s">
        <v>2</v>
      </c>
      <c r="B4" s="2">
        <v>2017</v>
      </c>
      <c r="C4" s="2">
        <v>2016</v>
      </c>
      <c r="D4" s="3" t="s">
        <v>3</v>
      </c>
      <c r="E4" s="2">
        <v>2017</v>
      </c>
      <c r="F4" s="4">
        <v>2016</v>
      </c>
    </row>
    <row r="5" spans="1:6" ht="11.25" customHeight="1" x14ac:dyDescent="0.25">
      <c r="A5" s="5"/>
      <c r="B5" s="6"/>
      <c r="C5" s="7"/>
      <c r="D5" s="8"/>
      <c r="E5" s="7"/>
      <c r="F5" s="9"/>
    </row>
    <row r="6" spans="1:6" ht="18.75" x14ac:dyDescent="0.25">
      <c r="A6" s="10" t="s">
        <v>4</v>
      </c>
      <c r="B6" s="11">
        <f>B7+B8+B9+B10+B11+B12+B13</f>
        <v>10307620.040000001</v>
      </c>
      <c r="C6" s="11">
        <f>C7+C8+C9+C10+C11+C12+C13</f>
        <v>10626906.02</v>
      </c>
      <c r="D6" s="12" t="s">
        <v>5</v>
      </c>
      <c r="E6" s="11">
        <f>E7+E8+E9+E9+E10+E10+E11+E12+E13+E14</f>
        <v>5691259.3399999999</v>
      </c>
      <c r="F6" s="11">
        <f>F7+F8+F9+F9+F10+F10+F11+F12+F13+F14</f>
        <v>4668759.18</v>
      </c>
    </row>
    <row r="7" spans="1:6" ht="15.75" x14ac:dyDescent="0.25">
      <c r="A7" s="13" t="s">
        <v>6</v>
      </c>
      <c r="B7" s="14">
        <v>5262186.88</v>
      </c>
      <c r="C7" s="14">
        <v>6104513.7599999998</v>
      </c>
      <c r="D7" s="15" t="s">
        <v>7</v>
      </c>
      <c r="E7" s="14">
        <v>681265.21</v>
      </c>
      <c r="F7" s="14">
        <v>719378.53</v>
      </c>
    </row>
    <row r="8" spans="1:6" ht="24" x14ac:dyDescent="0.25">
      <c r="A8" s="13" t="s">
        <v>8</v>
      </c>
      <c r="B8" s="14">
        <v>5033223.08</v>
      </c>
      <c r="C8" s="14">
        <v>3928357.59</v>
      </c>
      <c r="D8" s="15" t="s">
        <v>9</v>
      </c>
      <c r="E8" s="14">
        <v>5009994.13</v>
      </c>
      <c r="F8" s="14">
        <v>3949380.65</v>
      </c>
    </row>
    <row r="9" spans="1:6" ht="24" x14ac:dyDescent="0.25">
      <c r="A9" s="13" t="s">
        <v>10</v>
      </c>
      <c r="B9" s="14">
        <v>12210.08</v>
      </c>
      <c r="C9" s="14">
        <v>594034.67000000004</v>
      </c>
      <c r="D9" s="15" t="s">
        <v>11</v>
      </c>
      <c r="E9" s="14">
        <v>0</v>
      </c>
      <c r="F9" s="14">
        <v>0</v>
      </c>
    </row>
    <row r="10" spans="1:6" ht="15.75" x14ac:dyDescent="0.25">
      <c r="A10" s="13" t="s">
        <v>12</v>
      </c>
      <c r="B10" s="14">
        <v>0</v>
      </c>
      <c r="C10" s="14">
        <v>0</v>
      </c>
      <c r="D10" s="15" t="s">
        <v>13</v>
      </c>
      <c r="E10" s="14">
        <v>0</v>
      </c>
      <c r="F10" s="14">
        <v>0</v>
      </c>
    </row>
    <row r="11" spans="1:6" ht="15.75" x14ac:dyDescent="0.25">
      <c r="A11" s="13" t="s">
        <v>14</v>
      </c>
      <c r="B11" s="14">
        <v>0</v>
      </c>
      <c r="C11" s="14">
        <v>0</v>
      </c>
      <c r="D11" s="15" t="s">
        <v>15</v>
      </c>
      <c r="E11" s="14">
        <v>0</v>
      </c>
      <c r="F11" s="14">
        <v>0</v>
      </c>
    </row>
    <row r="12" spans="1:6" ht="36" x14ac:dyDescent="0.25">
      <c r="A12" s="13" t="s">
        <v>16</v>
      </c>
      <c r="B12" s="14">
        <v>0</v>
      </c>
      <c r="C12" s="14">
        <v>0</v>
      </c>
      <c r="D12" s="15" t="s">
        <v>17</v>
      </c>
      <c r="E12" s="14">
        <v>0</v>
      </c>
      <c r="F12" s="14">
        <v>0</v>
      </c>
    </row>
    <row r="13" spans="1:6" ht="15.75" x14ac:dyDescent="0.25">
      <c r="A13" s="13" t="s">
        <v>18</v>
      </c>
      <c r="B13" s="14">
        <v>0</v>
      </c>
      <c r="C13" s="14">
        <v>0</v>
      </c>
      <c r="D13" s="15" t="s">
        <v>19</v>
      </c>
      <c r="E13" s="14">
        <v>0</v>
      </c>
      <c r="F13" s="14">
        <v>0</v>
      </c>
    </row>
    <row r="14" spans="1:6" ht="15.75" x14ac:dyDescent="0.25">
      <c r="A14" s="13"/>
      <c r="B14" s="14"/>
      <c r="C14" s="14"/>
      <c r="D14" s="15" t="s">
        <v>20</v>
      </c>
      <c r="E14" s="14">
        <v>0</v>
      </c>
      <c r="F14" s="14">
        <v>0</v>
      </c>
    </row>
    <row r="15" spans="1:6" ht="8.25" customHeight="1" x14ac:dyDescent="0.25">
      <c r="A15" s="13"/>
      <c r="B15" s="16"/>
      <c r="C15" s="16"/>
      <c r="D15" s="15"/>
      <c r="E15" s="17"/>
      <c r="F15" s="17"/>
    </row>
    <row r="16" spans="1:6" ht="18.75" x14ac:dyDescent="0.25">
      <c r="A16" s="10" t="s">
        <v>21</v>
      </c>
      <c r="B16" s="18">
        <f>B6</f>
        <v>10307620.040000001</v>
      </c>
      <c r="C16" s="18">
        <f>C6</f>
        <v>10626906.02</v>
      </c>
      <c r="D16" s="12" t="s">
        <v>22</v>
      </c>
      <c r="E16" s="11">
        <f>E6</f>
        <v>5691259.3399999999</v>
      </c>
      <c r="F16" s="11">
        <f>F6</f>
        <v>4668759.18</v>
      </c>
    </row>
    <row r="17" spans="1:13" ht="11.25" customHeight="1" x14ac:dyDescent="0.25">
      <c r="A17" s="13"/>
      <c r="B17" s="16"/>
      <c r="C17" s="16"/>
      <c r="D17" s="15"/>
      <c r="E17" s="19"/>
      <c r="F17" s="19"/>
    </row>
    <row r="18" spans="1:13" ht="18.75" x14ac:dyDescent="0.25">
      <c r="A18" s="10" t="s">
        <v>23</v>
      </c>
      <c r="B18" s="18">
        <f>B19+B20+B21+B22+B23+B24+B25+B26+B27+B28</f>
        <v>12245858.810000001</v>
      </c>
      <c r="C18" s="18">
        <f>C19+C20+C21+C22+C23+C24+C25+C26+C27+C28</f>
        <v>11336193.550000001</v>
      </c>
      <c r="D18" s="12" t="s">
        <v>24</v>
      </c>
      <c r="E18" s="11">
        <f>E19+E20+E21+E22+E23+E24+E25</f>
        <v>0</v>
      </c>
      <c r="F18" s="11">
        <f>F19+F20+F21+F22+F23+F24+F25</f>
        <v>0</v>
      </c>
    </row>
    <row r="19" spans="1:13" ht="24" x14ac:dyDescent="0.25">
      <c r="A19" s="13" t="s">
        <v>25</v>
      </c>
      <c r="B19" s="20">
        <v>0</v>
      </c>
      <c r="C19" s="20">
        <v>0</v>
      </c>
      <c r="D19" s="15" t="s">
        <v>26</v>
      </c>
      <c r="E19" s="20">
        <v>0</v>
      </c>
      <c r="F19" s="20">
        <v>0</v>
      </c>
    </row>
    <row r="20" spans="1:13" ht="24" x14ac:dyDescent="0.25">
      <c r="A20" s="13" t="s">
        <v>27</v>
      </c>
      <c r="B20" s="20">
        <v>0</v>
      </c>
      <c r="C20" s="20">
        <v>0</v>
      </c>
      <c r="D20" s="15" t="s">
        <v>28</v>
      </c>
      <c r="E20" s="20">
        <v>0</v>
      </c>
      <c r="F20" s="20">
        <v>0</v>
      </c>
    </row>
    <row r="21" spans="1:13" ht="24" x14ac:dyDescent="0.25">
      <c r="A21" s="13" t="s">
        <v>29</v>
      </c>
      <c r="B21" s="20">
        <v>0</v>
      </c>
      <c r="C21" s="20">
        <v>0</v>
      </c>
      <c r="D21" s="15" t="s">
        <v>30</v>
      </c>
      <c r="E21" s="20">
        <v>0</v>
      </c>
      <c r="F21" s="20">
        <v>0</v>
      </c>
    </row>
    <row r="22" spans="1:13" x14ac:dyDescent="0.25">
      <c r="A22" s="13" t="s">
        <v>31</v>
      </c>
      <c r="B22" s="20">
        <v>12245858.810000001</v>
      </c>
      <c r="C22" s="20">
        <v>11336193.550000001</v>
      </c>
      <c r="D22" s="15" t="s">
        <v>32</v>
      </c>
      <c r="E22" s="20">
        <v>0</v>
      </c>
      <c r="F22" s="20">
        <v>0</v>
      </c>
    </row>
    <row r="23" spans="1:13" ht="36" x14ac:dyDescent="0.25">
      <c r="A23" s="13" t="s">
        <v>33</v>
      </c>
      <c r="B23" s="20">
        <v>0</v>
      </c>
      <c r="C23" s="20">
        <v>0</v>
      </c>
      <c r="D23" s="15" t="s">
        <v>34</v>
      </c>
      <c r="E23" s="20">
        <v>0</v>
      </c>
      <c r="F23" s="20">
        <v>0</v>
      </c>
    </row>
    <row r="24" spans="1:13" ht="26.25" customHeight="1" x14ac:dyDescent="0.25">
      <c r="A24" s="13" t="s">
        <v>35</v>
      </c>
      <c r="B24" s="20">
        <v>0</v>
      </c>
      <c r="C24" s="20">
        <v>0</v>
      </c>
      <c r="D24" s="15" t="s">
        <v>36</v>
      </c>
      <c r="E24" s="20">
        <v>0</v>
      </c>
      <c r="F24" s="20">
        <v>0</v>
      </c>
    </row>
    <row r="25" spans="1:13" x14ac:dyDescent="0.25">
      <c r="A25" s="13" t="s">
        <v>37</v>
      </c>
      <c r="B25" s="20">
        <v>0</v>
      </c>
      <c r="C25" s="20">
        <v>0</v>
      </c>
      <c r="D25" s="15"/>
      <c r="E25" s="20">
        <v>0</v>
      </c>
      <c r="F25" s="20">
        <v>0</v>
      </c>
    </row>
    <row r="26" spans="1:13" ht="28.5" customHeight="1" x14ac:dyDescent="0.25">
      <c r="A26" s="13" t="s">
        <v>38</v>
      </c>
      <c r="B26" s="20">
        <v>0</v>
      </c>
      <c r="C26" s="20">
        <v>0</v>
      </c>
      <c r="D26" s="12" t="s">
        <v>39</v>
      </c>
      <c r="E26" s="21">
        <f>E18</f>
        <v>0</v>
      </c>
      <c r="F26" s="21">
        <f>F18</f>
        <v>0</v>
      </c>
    </row>
    <row r="27" spans="1:13" x14ac:dyDescent="0.25">
      <c r="A27" s="13"/>
      <c r="B27" s="20"/>
      <c r="C27" s="20"/>
      <c r="D27" s="15"/>
      <c r="E27" s="20"/>
      <c r="F27" s="20"/>
      <c r="J27" s="54"/>
    </row>
    <row r="28" spans="1:13" ht="18.75" x14ac:dyDescent="0.25">
      <c r="A28" s="13" t="s">
        <v>40</v>
      </c>
      <c r="B28" s="20">
        <v>0</v>
      </c>
      <c r="C28" s="20">
        <v>0</v>
      </c>
      <c r="D28" s="12" t="s">
        <v>41</v>
      </c>
      <c r="E28" s="11">
        <f>E16+E26</f>
        <v>5691259.3399999999</v>
      </c>
      <c r="F28" s="11">
        <f>F16+F26</f>
        <v>4668759.18</v>
      </c>
      <c r="J28" s="54"/>
    </row>
    <row r="29" spans="1:13" ht="11.25" customHeight="1" x14ac:dyDescent="0.25">
      <c r="A29" s="13"/>
      <c r="B29" s="20"/>
      <c r="C29" s="20"/>
      <c r="D29" s="15"/>
      <c r="E29" s="17"/>
      <c r="F29" s="17"/>
      <c r="J29" s="54"/>
    </row>
    <row r="30" spans="1:13" ht="29.25" customHeight="1" x14ac:dyDescent="0.25">
      <c r="A30" s="10" t="s">
        <v>42</v>
      </c>
      <c r="B30" s="18">
        <f>B18</f>
        <v>12245858.810000001</v>
      </c>
      <c r="C30" s="18">
        <f>C18</f>
        <v>11336193.550000001</v>
      </c>
      <c r="D30" s="22" t="s">
        <v>43</v>
      </c>
      <c r="E30" s="20">
        <v>12245858.810000001</v>
      </c>
      <c r="F30" s="20">
        <v>11336193.550000001</v>
      </c>
      <c r="H30" s="55"/>
      <c r="I30" s="55"/>
      <c r="J30" s="55"/>
      <c r="K30" s="55"/>
      <c r="L30" s="55"/>
      <c r="M30" s="55"/>
    </row>
    <row r="31" spans="1:13" ht="15.75" thickBot="1" x14ac:dyDescent="0.3">
      <c r="A31" s="23"/>
      <c r="B31" s="24"/>
      <c r="C31" s="24"/>
      <c r="D31" s="25"/>
      <c r="E31" s="26"/>
      <c r="F31" s="26"/>
      <c r="H31" s="56"/>
      <c r="I31" s="55"/>
      <c r="J31" s="55"/>
      <c r="K31" s="55"/>
      <c r="L31" s="55"/>
      <c r="M31" s="55"/>
    </row>
    <row r="32" spans="1:13" ht="24.75" thickTop="1" x14ac:dyDescent="0.25">
      <c r="A32" s="10" t="s">
        <v>44</v>
      </c>
      <c r="B32" s="27">
        <f>B30+B16</f>
        <v>22553478.850000001</v>
      </c>
      <c r="C32" s="27">
        <f>C30+C16</f>
        <v>21963099.57</v>
      </c>
      <c r="D32" s="22" t="s">
        <v>45</v>
      </c>
      <c r="E32" s="21">
        <f>E33+E34+E35</f>
        <v>0</v>
      </c>
      <c r="F32" s="21">
        <f>F33+F34+F35</f>
        <v>0</v>
      </c>
      <c r="G32" s="28"/>
      <c r="H32" s="55"/>
      <c r="I32" s="55"/>
      <c r="J32" s="55"/>
      <c r="K32" s="55"/>
      <c r="L32" s="57"/>
      <c r="M32" s="55"/>
    </row>
    <row r="33" spans="1:13" x14ac:dyDescent="0.25">
      <c r="A33" s="13"/>
      <c r="B33" s="16"/>
      <c r="C33" s="16"/>
      <c r="D33" s="15" t="s">
        <v>46</v>
      </c>
      <c r="E33" s="20">
        <v>0</v>
      </c>
      <c r="F33" s="20">
        <v>0</v>
      </c>
      <c r="G33" s="29"/>
      <c r="H33" s="55"/>
      <c r="I33" s="55"/>
      <c r="J33" s="55"/>
      <c r="K33" s="55"/>
      <c r="L33" s="55"/>
      <c r="M33" s="55"/>
    </row>
    <row r="34" spans="1:13" x14ac:dyDescent="0.25">
      <c r="A34" s="13"/>
      <c r="B34" s="16"/>
      <c r="C34" s="16"/>
      <c r="D34" s="15" t="s">
        <v>47</v>
      </c>
      <c r="E34" s="20">
        <v>0</v>
      </c>
      <c r="F34" s="20">
        <v>0</v>
      </c>
      <c r="G34" s="29"/>
      <c r="H34" s="55"/>
      <c r="I34" s="55"/>
      <c r="J34" s="55"/>
      <c r="K34" s="55"/>
      <c r="L34" s="55"/>
      <c r="M34" s="55"/>
    </row>
    <row r="35" spans="1:13" ht="24" x14ac:dyDescent="0.25">
      <c r="A35" s="13"/>
      <c r="B35" s="16"/>
      <c r="C35" s="16"/>
      <c r="D35" s="15" t="s">
        <v>48</v>
      </c>
      <c r="E35" s="20">
        <v>0</v>
      </c>
      <c r="F35" s="20">
        <v>0</v>
      </c>
      <c r="G35" s="29"/>
    </row>
    <row r="36" spans="1:13" ht="8.25" customHeight="1" x14ac:dyDescent="0.25">
      <c r="A36" s="13"/>
      <c r="B36" s="16"/>
      <c r="C36" s="16"/>
      <c r="D36" s="15"/>
      <c r="E36" s="20"/>
      <c r="F36" s="20"/>
    </row>
    <row r="37" spans="1:13" ht="17.25" customHeight="1" x14ac:dyDescent="0.25">
      <c r="A37" s="13"/>
      <c r="B37" s="16"/>
      <c r="C37" s="16"/>
      <c r="D37" s="22" t="s">
        <v>49</v>
      </c>
      <c r="E37" s="21">
        <f>E38+E39+E40+E41+E42</f>
        <v>4616360.7</v>
      </c>
      <c r="F37" s="21">
        <f>F38+F39+F40+F41+F42</f>
        <v>5958146.8399999999</v>
      </c>
      <c r="G37" s="28"/>
    </row>
    <row r="38" spans="1:13" ht="24" x14ac:dyDescent="0.25">
      <c r="A38" s="13"/>
      <c r="B38" s="16"/>
      <c r="C38" s="16"/>
      <c r="D38" s="15" t="s">
        <v>50</v>
      </c>
      <c r="E38" s="20">
        <v>841543</v>
      </c>
      <c r="F38" s="20">
        <v>4494122.71</v>
      </c>
      <c r="G38" s="29"/>
      <c r="H38" s="29"/>
    </row>
    <row r="39" spans="1:13" ht="18.75" customHeight="1" x14ac:dyDescent="0.25">
      <c r="A39" s="13"/>
      <c r="B39" s="16"/>
      <c r="C39" s="16"/>
      <c r="D39" s="15" t="s">
        <v>51</v>
      </c>
      <c r="E39" s="20">
        <f>6574.49-204.85+2551189.06+421595.45+5695.3+789967.87+0.38</f>
        <v>3774817.7</v>
      </c>
      <c r="F39" s="20">
        <v>1464024.13</v>
      </c>
      <c r="G39" s="29"/>
      <c r="H39" s="29"/>
    </row>
    <row r="40" spans="1:13" ht="11.25" customHeight="1" x14ac:dyDescent="0.25">
      <c r="A40" s="13"/>
      <c r="B40" s="16"/>
      <c r="C40" s="16"/>
      <c r="D40" s="15" t="s">
        <v>52</v>
      </c>
      <c r="E40" s="20">
        <v>0</v>
      </c>
      <c r="F40" s="20">
        <v>0</v>
      </c>
      <c r="G40" s="29"/>
      <c r="H40" s="29"/>
    </row>
    <row r="41" spans="1:13" ht="11.25" customHeight="1" x14ac:dyDescent="0.25">
      <c r="A41" s="13"/>
      <c r="B41" s="16"/>
      <c r="C41" s="16"/>
      <c r="D41" s="15" t="s">
        <v>53</v>
      </c>
      <c r="E41" s="20">
        <v>0</v>
      </c>
      <c r="F41" s="20">
        <v>0</v>
      </c>
      <c r="G41" s="29"/>
      <c r="H41" s="29"/>
    </row>
    <row r="42" spans="1:13" ht="24" x14ac:dyDescent="0.25">
      <c r="A42" s="13"/>
      <c r="B42" s="16"/>
      <c r="C42" s="16"/>
      <c r="D42" s="15" t="s">
        <v>54</v>
      </c>
      <c r="E42" s="20">
        <v>0</v>
      </c>
      <c r="F42" s="20">
        <v>0</v>
      </c>
      <c r="G42" s="29"/>
      <c r="H42" s="51"/>
    </row>
    <row r="43" spans="1:13" ht="9" customHeight="1" x14ac:dyDescent="0.25">
      <c r="A43" s="13"/>
      <c r="B43" s="16"/>
      <c r="C43" s="16"/>
      <c r="D43" s="15"/>
      <c r="E43" s="20"/>
      <c r="F43" s="20"/>
      <c r="H43" s="52"/>
    </row>
    <row r="44" spans="1:13" ht="36" x14ac:dyDescent="0.25">
      <c r="A44" s="13"/>
      <c r="B44" s="16"/>
      <c r="C44" s="16"/>
      <c r="D44" s="22" t="s">
        <v>55</v>
      </c>
      <c r="E44" s="30">
        <f>E45+E46</f>
        <v>0</v>
      </c>
      <c r="F44" s="30">
        <f>F45+F46</f>
        <v>0</v>
      </c>
      <c r="G44" s="28"/>
      <c r="H44" s="53"/>
      <c r="I44" s="28"/>
      <c r="J44" s="28"/>
    </row>
    <row r="45" spans="1:13" x14ac:dyDescent="0.25">
      <c r="A45" s="13"/>
      <c r="B45" s="16"/>
      <c r="C45" s="16"/>
      <c r="D45" s="15" t="s">
        <v>56</v>
      </c>
      <c r="E45" s="17">
        <v>0</v>
      </c>
      <c r="F45" s="17">
        <v>0</v>
      </c>
      <c r="G45" s="29"/>
      <c r="H45" s="51"/>
    </row>
    <row r="46" spans="1:13" ht="24" x14ac:dyDescent="0.25">
      <c r="A46" s="13"/>
      <c r="B46" s="16"/>
      <c r="C46" s="16"/>
      <c r="D46" s="15" t="s">
        <v>57</v>
      </c>
      <c r="E46" s="17">
        <v>0</v>
      </c>
      <c r="F46" s="17">
        <v>0</v>
      </c>
      <c r="G46" s="29"/>
      <c r="H46" s="29"/>
    </row>
    <row r="47" spans="1:13" ht="9" customHeight="1" x14ac:dyDescent="0.25">
      <c r="A47" s="13"/>
      <c r="B47" s="16"/>
      <c r="C47" s="16"/>
      <c r="D47" s="15"/>
      <c r="E47" s="17"/>
      <c r="F47" s="17"/>
      <c r="G47" s="29"/>
      <c r="H47" s="29"/>
    </row>
    <row r="48" spans="1:13" ht="31.5" x14ac:dyDescent="0.25">
      <c r="A48" s="13"/>
      <c r="B48" s="16"/>
      <c r="C48" s="16"/>
      <c r="D48" s="31" t="s">
        <v>58</v>
      </c>
      <c r="E48" s="18">
        <f>E44+E37+E32+E30</f>
        <v>16862219.510000002</v>
      </c>
      <c r="F48" s="18">
        <f>F44+F37+F32+F30</f>
        <v>17294340.390000001</v>
      </c>
      <c r="I48" s="52"/>
    </row>
    <row r="49" spans="1:7" ht="9" customHeight="1" thickBot="1" x14ac:dyDescent="0.3">
      <c r="A49" s="13"/>
      <c r="B49" s="16"/>
      <c r="C49" s="16"/>
      <c r="D49" s="15"/>
      <c r="E49" s="17"/>
      <c r="F49" s="17"/>
    </row>
    <row r="50" spans="1:7" ht="57" thickBot="1" x14ac:dyDescent="0.3">
      <c r="A50" s="32" t="s">
        <v>44</v>
      </c>
      <c r="B50" s="33">
        <f>B32</f>
        <v>22553478.850000001</v>
      </c>
      <c r="C50" s="33">
        <f>C32</f>
        <v>21963099.57</v>
      </c>
      <c r="D50" s="34" t="s">
        <v>59</v>
      </c>
      <c r="E50" s="35">
        <f>E48+E28</f>
        <v>22553478.850000001</v>
      </c>
      <c r="F50" s="36">
        <f>F48+F28</f>
        <v>21963099.57</v>
      </c>
    </row>
    <row r="51" spans="1:7" ht="15.75" thickTop="1" x14ac:dyDescent="0.25"/>
    <row r="52" spans="1:7" ht="16.5" x14ac:dyDescent="0.25">
      <c r="A52" s="37" t="s">
        <v>62</v>
      </c>
      <c r="B52" s="37"/>
      <c r="C52" s="38"/>
      <c r="D52" s="38"/>
      <c r="E52" s="39"/>
      <c r="F52" s="40"/>
      <c r="G52" s="41"/>
    </row>
    <row r="53" spans="1:7" ht="18" x14ac:dyDescent="0.3">
      <c r="A53" s="42" t="s">
        <v>61</v>
      </c>
      <c r="B53" s="43"/>
      <c r="C53" s="44"/>
      <c r="D53" s="44"/>
      <c r="E53" s="44"/>
      <c r="F53" s="45"/>
      <c r="G53" s="41"/>
    </row>
    <row r="54" spans="1:7" ht="18" x14ac:dyDescent="0.3">
      <c r="A54" s="46" t="s">
        <v>60</v>
      </c>
      <c r="B54" s="47"/>
      <c r="C54" s="48"/>
      <c r="D54" s="48"/>
      <c r="E54" s="48"/>
      <c r="F54" s="49"/>
      <c r="G54" s="41"/>
    </row>
    <row r="55" spans="1:7" ht="17.25" x14ac:dyDescent="0.3">
      <c r="A55" s="50"/>
      <c r="B55" s="50"/>
      <c r="C55" s="50"/>
      <c r="D55" s="50"/>
      <c r="E55" s="50"/>
    </row>
    <row r="56" spans="1:7" x14ac:dyDescent="0.25">
      <c r="A56" s="64"/>
      <c r="B56" s="64"/>
      <c r="C56" s="64"/>
      <c r="D56" s="64"/>
      <c r="E56" s="64"/>
      <c r="F56" s="64"/>
      <c r="G56" s="64"/>
    </row>
    <row r="57" spans="1:7" x14ac:dyDescent="0.25">
      <c r="A57" s="64"/>
      <c r="B57" s="64"/>
      <c r="C57" s="64"/>
      <c r="D57" s="64"/>
      <c r="E57" s="64"/>
      <c r="F57" s="64"/>
      <c r="G57" s="64"/>
    </row>
  </sheetData>
  <mergeCells count="5">
    <mergeCell ref="A1:F1"/>
    <mergeCell ref="A2:F2"/>
    <mergeCell ref="A3:F3"/>
    <mergeCell ref="A56:G56"/>
    <mergeCell ref="A57:G57"/>
  </mergeCells>
  <pageMargins left="0.59055118110236227" right="0.39370078740157483" top="0.9055118110236221" bottom="0.51181102362204722" header="0.43307086614173229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topLeftCell="A47" workbookViewId="0">
      <selection activeCell="A47" sqref="A47"/>
    </sheetView>
  </sheetViews>
  <sheetFormatPr baseColWidth="10" defaultRowHeight="15" x14ac:dyDescent="0.25"/>
  <cols>
    <col min="1" max="1" width="28.7109375" customWidth="1"/>
    <col min="2" max="2" width="19.85546875" customWidth="1"/>
    <col min="3" max="3" width="20.5703125" customWidth="1"/>
    <col min="4" max="4" width="28.7109375" customWidth="1"/>
    <col min="5" max="5" width="21.85546875" customWidth="1"/>
    <col min="6" max="6" width="19" customWidth="1"/>
    <col min="8" max="8" width="12.7109375" bestFit="1" customWidth="1"/>
    <col min="9" max="9" width="13.7109375" bestFit="1" customWidth="1"/>
    <col min="12" max="12" width="12.85546875" customWidth="1"/>
  </cols>
  <sheetData>
    <row r="1" spans="1:6" ht="15.75" thickTop="1" x14ac:dyDescent="0.25">
      <c r="A1" s="58" t="s">
        <v>0</v>
      </c>
      <c r="B1" s="59"/>
      <c r="C1" s="59"/>
      <c r="D1" s="59"/>
      <c r="E1" s="59"/>
      <c r="F1" s="60"/>
    </row>
    <row r="2" spans="1:6" x14ac:dyDescent="0.25">
      <c r="A2" s="61" t="s">
        <v>1</v>
      </c>
      <c r="B2" s="62"/>
      <c r="C2" s="62"/>
      <c r="D2" s="62"/>
      <c r="E2" s="62"/>
      <c r="F2" s="63"/>
    </row>
    <row r="3" spans="1:6" ht="15.75" thickBot="1" x14ac:dyDescent="0.3">
      <c r="A3" s="61" t="s">
        <v>63</v>
      </c>
      <c r="B3" s="62"/>
      <c r="C3" s="62"/>
      <c r="D3" s="62"/>
      <c r="E3" s="62"/>
      <c r="F3" s="63"/>
    </row>
    <row r="4" spans="1:6" ht="19.5" thickBot="1" x14ac:dyDescent="0.3">
      <c r="A4" s="1" t="s">
        <v>2</v>
      </c>
      <c r="B4" s="2">
        <v>2017</v>
      </c>
      <c r="C4" s="2">
        <v>2016</v>
      </c>
      <c r="D4" s="3" t="s">
        <v>3</v>
      </c>
      <c r="E4" s="2">
        <v>2017</v>
      </c>
      <c r="F4" s="4">
        <v>2016</v>
      </c>
    </row>
    <row r="5" spans="1:6" ht="8.25" customHeight="1" x14ac:dyDescent="0.25">
      <c r="A5" s="5"/>
      <c r="B5" s="6"/>
      <c r="C5" s="7"/>
      <c r="D5" s="8"/>
      <c r="E5" s="7"/>
      <c r="F5" s="9"/>
    </row>
    <row r="6" spans="1:6" ht="14.25" customHeight="1" x14ac:dyDescent="0.25">
      <c r="A6" s="10" t="s">
        <v>4</v>
      </c>
      <c r="B6" s="11">
        <f>B7+B8+B9+B10+B11+B12+B13</f>
        <v>10307620.040000001</v>
      </c>
      <c r="C6" s="11">
        <f>C7+C8+C9+C10+C11+C12+C13</f>
        <v>10626906.02</v>
      </c>
      <c r="D6" s="12" t="s">
        <v>5</v>
      </c>
      <c r="E6" s="11">
        <f>E7+E8+E9+E9+E10+E10+E11+E12+E13+E14</f>
        <v>5691259.3399999999</v>
      </c>
      <c r="F6" s="11">
        <f>F7+F8+F9+F9+F10+F10+F11+F12+F13+F14</f>
        <v>4668759.18</v>
      </c>
    </row>
    <row r="7" spans="1:6" ht="15.75" x14ac:dyDescent="0.25">
      <c r="A7" s="13" t="s">
        <v>6</v>
      </c>
      <c r="B7" s="14">
        <v>5262186.88</v>
      </c>
      <c r="C7" s="14">
        <v>6104513.7599999998</v>
      </c>
      <c r="D7" s="15" t="s">
        <v>7</v>
      </c>
      <c r="E7" s="14">
        <v>681265.21</v>
      </c>
      <c r="F7" s="14">
        <v>719378.53</v>
      </c>
    </row>
    <row r="8" spans="1:6" ht="24" x14ac:dyDescent="0.25">
      <c r="A8" s="13" t="s">
        <v>8</v>
      </c>
      <c r="B8" s="14">
        <v>5033223.08</v>
      </c>
      <c r="C8" s="14">
        <v>3928357.59</v>
      </c>
      <c r="D8" s="15" t="s">
        <v>9</v>
      </c>
      <c r="E8" s="14">
        <v>5009994.13</v>
      </c>
      <c r="F8" s="14">
        <v>3949380.65</v>
      </c>
    </row>
    <row r="9" spans="1:6" ht="24" x14ac:dyDescent="0.25">
      <c r="A9" s="13" t="s">
        <v>10</v>
      </c>
      <c r="B9" s="14">
        <v>12210.08</v>
      </c>
      <c r="C9" s="14">
        <v>594034.67000000004</v>
      </c>
      <c r="D9" s="15" t="s">
        <v>11</v>
      </c>
      <c r="E9" s="14">
        <v>0</v>
      </c>
      <c r="F9" s="14">
        <v>0</v>
      </c>
    </row>
    <row r="10" spans="1:6" ht="15.75" x14ac:dyDescent="0.25">
      <c r="A10" s="13" t="s">
        <v>12</v>
      </c>
      <c r="B10" s="14">
        <v>0</v>
      </c>
      <c r="C10" s="14">
        <v>0</v>
      </c>
      <c r="D10" s="15" t="s">
        <v>13</v>
      </c>
      <c r="E10" s="14">
        <v>0</v>
      </c>
      <c r="F10" s="14">
        <v>0</v>
      </c>
    </row>
    <row r="11" spans="1:6" ht="15.75" x14ac:dyDescent="0.25">
      <c r="A11" s="13" t="s">
        <v>14</v>
      </c>
      <c r="B11" s="14">
        <v>0</v>
      </c>
      <c r="C11" s="14">
        <v>0</v>
      </c>
      <c r="D11" s="15" t="s">
        <v>15</v>
      </c>
      <c r="E11" s="14">
        <v>0</v>
      </c>
      <c r="F11" s="14">
        <v>0</v>
      </c>
    </row>
    <row r="12" spans="1:6" ht="36" x14ac:dyDescent="0.25">
      <c r="A12" s="13" t="s">
        <v>16</v>
      </c>
      <c r="B12" s="14">
        <v>0</v>
      </c>
      <c r="C12" s="14">
        <v>0</v>
      </c>
      <c r="D12" s="15" t="s">
        <v>17</v>
      </c>
      <c r="E12" s="14">
        <v>0</v>
      </c>
      <c r="F12" s="14">
        <v>0</v>
      </c>
    </row>
    <row r="13" spans="1:6" ht="15.75" x14ac:dyDescent="0.25">
      <c r="A13" s="13" t="s">
        <v>18</v>
      </c>
      <c r="B13" s="14">
        <v>0</v>
      </c>
      <c r="C13" s="14">
        <v>0</v>
      </c>
      <c r="D13" s="15" t="s">
        <v>19</v>
      </c>
      <c r="E13" s="14">
        <v>0</v>
      </c>
      <c r="F13" s="14">
        <v>0</v>
      </c>
    </row>
    <row r="14" spans="1:6" ht="12.75" customHeight="1" x14ac:dyDescent="0.25">
      <c r="A14" s="13"/>
      <c r="B14" s="14"/>
      <c r="C14" s="14"/>
      <c r="D14" s="15" t="s">
        <v>20</v>
      </c>
      <c r="E14" s="14">
        <v>0</v>
      </c>
      <c r="F14" s="14">
        <v>0</v>
      </c>
    </row>
    <row r="15" spans="1:6" ht="8.25" customHeight="1" x14ac:dyDescent="0.25">
      <c r="A15" s="13"/>
      <c r="B15" s="16"/>
      <c r="C15" s="16"/>
      <c r="D15" s="15"/>
      <c r="E15" s="17"/>
      <c r="F15" s="17"/>
    </row>
    <row r="16" spans="1:6" ht="18.75" x14ac:dyDescent="0.25">
      <c r="A16" s="10" t="s">
        <v>21</v>
      </c>
      <c r="B16" s="18">
        <f>B6</f>
        <v>10307620.040000001</v>
      </c>
      <c r="C16" s="18">
        <f>C6</f>
        <v>10626906.02</v>
      </c>
      <c r="D16" s="12" t="s">
        <v>22</v>
      </c>
      <c r="E16" s="11">
        <f>E6</f>
        <v>5691259.3399999999</v>
      </c>
      <c r="F16" s="11">
        <f>F6</f>
        <v>4668759.18</v>
      </c>
    </row>
    <row r="17" spans="1:13" ht="12" customHeight="1" x14ac:dyDescent="0.25">
      <c r="A17" s="13"/>
      <c r="B17" s="16"/>
      <c r="C17" s="16"/>
      <c r="D17" s="15"/>
      <c r="E17" s="19"/>
      <c r="F17" s="19"/>
    </row>
    <row r="18" spans="1:13" ht="15" customHeight="1" x14ac:dyDescent="0.25">
      <c r="A18" s="10" t="s">
        <v>23</v>
      </c>
      <c r="B18" s="18">
        <f>B19+B20+B21+B22+B23+B24+B25+B26+B27+B28</f>
        <v>12205858.810000001</v>
      </c>
      <c r="C18" s="18">
        <f>C19+C20+C21+C22+C23+C24+C25+C26+C27+C28</f>
        <v>11336193.550000001</v>
      </c>
      <c r="D18" s="12" t="s">
        <v>24</v>
      </c>
      <c r="E18" s="11">
        <f>E19+E20+E21+E22+E23+E24+E25</f>
        <v>0</v>
      </c>
      <c r="F18" s="11">
        <f>F19+F20+F21+F22+F23+F24+F25</f>
        <v>0</v>
      </c>
    </row>
    <row r="19" spans="1:13" ht="24" x14ac:dyDescent="0.25">
      <c r="A19" s="13" t="s">
        <v>25</v>
      </c>
      <c r="B19" s="20">
        <v>0</v>
      </c>
      <c r="C19" s="20">
        <v>0</v>
      </c>
      <c r="D19" s="15" t="s">
        <v>26</v>
      </c>
      <c r="E19" s="20">
        <v>0</v>
      </c>
      <c r="F19" s="20">
        <v>0</v>
      </c>
    </row>
    <row r="20" spans="1:13" ht="24" x14ac:dyDescent="0.25">
      <c r="A20" s="13" t="s">
        <v>27</v>
      </c>
      <c r="B20" s="20">
        <v>0</v>
      </c>
      <c r="C20" s="20">
        <v>0</v>
      </c>
      <c r="D20" s="15" t="s">
        <v>28</v>
      </c>
      <c r="E20" s="20">
        <v>0</v>
      </c>
      <c r="F20" s="20">
        <v>0</v>
      </c>
    </row>
    <row r="21" spans="1:13" ht="24" x14ac:dyDescent="0.25">
      <c r="A21" s="13" t="s">
        <v>29</v>
      </c>
      <c r="B21" s="20">
        <v>0</v>
      </c>
      <c r="C21" s="20">
        <v>0</v>
      </c>
      <c r="D21" s="15" t="s">
        <v>30</v>
      </c>
      <c r="E21" s="20">
        <v>0</v>
      </c>
      <c r="F21" s="20">
        <v>0</v>
      </c>
    </row>
    <row r="22" spans="1:13" x14ac:dyDescent="0.25">
      <c r="A22" s="13" t="s">
        <v>31</v>
      </c>
      <c r="B22" s="20">
        <v>12205858.810000001</v>
      </c>
      <c r="C22" s="20">
        <v>11336193.550000001</v>
      </c>
      <c r="D22" s="15" t="s">
        <v>32</v>
      </c>
      <c r="E22" s="20">
        <v>0</v>
      </c>
      <c r="F22" s="20">
        <v>0</v>
      </c>
    </row>
    <row r="23" spans="1:13" ht="36" x14ac:dyDescent="0.25">
      <c r="A23" s="13" t="s">
        <v>33</v>
      </c>
      <c r="B23" s="20">
        <v>0</v>
      </c>
      <c r="C23" s="20">
        <v>0</v>
      </c>
      <c r="D23" s="15" t="s">
        <v>34</v>
      </c>
      <c r="E23" s="20">
        <v>0</v>
      </c>
      <c r="F23" s="20">
        <v>0</v>
      </c>
    </row>
    <row r="24" spans="1:13" ht="33" customHeight="1" x14ac:dyDescent="0.25">
      <c r="A24" s="13" t="s">
        <v>35</v>
      </c>
      <c r="B24" s="20">
        <v>0</v>
      </c>
      <c r="C24" s="20">
        <v>0</v>
      </c>
      <c r="D24" s="15" t="s">
        <v>36</v>
      </c>
      <c r="E24" s="20">
        <v>0</v>
      </c>
      <c r="F24" s="20">
        <v>0</v>
      </c>
    </row>
    <row r="25" spans="1:13" x14ac:dyDescent="0.25">
      <c r="A25" s="13" t="s">
        <v>37</v>
      </c>
      <c r="B25" s="20">
        <v>0</v>
      </c>
      <c r="C25" s="20">
        <v>0</v>
      </c>
      <c r="D25" s="15"/>
      <c r="E25" s="20">
        <v>0</v>
      </c>
      <c r="F25" s="20">
        <v>0</v>
      </c>
    </row>
    <row r="26" spans="1:13" ht="31.5" x14ac:dyDescent="0.25">
      <c r="A26" s="13" t="s">
        <v>38</v>
      </c>
      <c r="B26" s="20">
        <v>0</v>
      </c>
      <c r="C26" s="20">
        <v>0</v>
      </c>
      <c r="D26" s="12" t="s">
        <v>39</v>
      </c>
      <c r="E26" s="21">
        <f>E18</f>
        <v>0</v>
      </c>
      <c r="F26" s="21">
        <f>F18</f>
        <v>0</v>
      </c>
    </row>
    <row r="27" spans="1:13" ht="9" customHeight="1" x14ac:dyDescent="0.25">
      <c r="A27" s="13"/>
      <c r="B27" s="20"/>
      <c r="C27" s="20"/>
      <c r="D27" s="15"/>
      <c r="E27" s="20"/>
      <c r="F27" s="20"/>
      <c r="J27" s="54"/>
    </row>
    <row r="28" spans="1:13" ht="15" customHeight="1" x14ac:dyDescent="0.25">
      <c r="A28" s="13" t="s">
        <v>40</v>
      </c>
      <c r="B28" s="20">
        <v>0</v>
      </c>
      <c r="C28" s="20">
        <v>0</v>
      </c>
      <c r="D28" s="12" t="s">
        <v>41</v>
      </c>
      <c r="E28" s="11">
        <f>E16+E26</f>
        <v>5691259.3399999999</v>
      </c>
      <c r="F28" s="11">
        <f>F16+F26</f>
        <v>4668759.18</v>
      </c>
      <c r="J28" s="54"/>
    </row>
    <row r="29" spans="1:13" ht="8.25" customHeight="1" x14ac:dyDescent="0.25">
      <c r="A29" s="13"/>
      <c r="B29" s="20"/>
      <c r="C29" s="20"/>
      <c r="D29" s="15"/>
      <c r="E29" s="17"/>
      <c r="F29" s="17"/>
      <c r="J29" s="54"/>
    </row>
    <row r="30" spans="1:13" ht="25.5" customHeight="1" x14ac:dyDescent="0.25">
      <c r="A30" s="10" t="s">
        <v>42</v>
      </c>
      <c r="B30" s="18">
        <f>B18</f>
        <v>12205858.810000001</v>
      </c>
      <c r="C30" s="18">
        <f>C18</f>
        <v>11336193.550000001</v>
      </c>
      <c r="D30" s="22" t="s">
        <v>43</v>
      </c>
      <c r="E30" s="20">
        <v>12205858.810000001</v>
      </c>
      <c r="F30" s="20">
        <v>11336193.550000001</v>
      </c>
      <c r="H30" s="55"/>
      <c r="I30" s="55"/>
      <c r="J30" s="55"/>
      <c r="K30" s="55"/>
      <c r="L30" s="55"/>
      <c r="M30" s="55"/>
    </row>
    <row r="31" spans="1:13" ht="10.5" customHeight="1" thickBot="1" x14ac:dyDescent="0.3">
      <c r="A31" s="23"/>
      <c r="B31" s="24"/>
      <c r="C31" s="24"/>
      <c r="D31" s="25"/>
      <c r="E31" s="26"/>
      <c r="F31" s="26"/>
      <c r="H31" s="56"/>
      <c r="I31" s="55"/>
      <c r="J31" s="55"/>
      <c r="K31" s="55"/>
      <c r="L31" s="55"/>
      <c r="M31" s="55"/>
    </row>
    <row r="32" spans="1:13" ht="24.75" thickTop="1" x14ac:dyDescent="0.25">
      <c r="A32" s="10" t="s">
        <v>44</v>
      </c>
      <c r="B32" s="27">
        <f>B30+B16</f>
        <v>22513478.850000001</v>
      </c>
      <c r="C32" s="27">
        <f>C30+C16</f>
        <v>21963099.57</v>
      </c>
      <c r="D32" s="22" t="s">
        <v>45</v>
      </c>
      <c r="E32" s="21">
        <f>E33+E34+E35</f>
        <v>0</v>
      </c>
      <c r="F32" s="21">
        <f>F33+F34+F35</f>
        <v>0</v>
      </c>
      <c r="G32" s="28"/>
      <c r="H32" s="55"/>
      <c r="I32" s="55"/>
      <c r="J32" s="55"/>
      <c r="K32" s="55"/>
      <c r="L32" s="57"/>
      <c r="M32" s="55"/>
    </row>
    <row r="33" spans="1:13" ht="13.5" customHeight="1" x14ac:dyDescent="0.25">
      <c r="A33" s="13"/>
      <c r="B33" s="16"/>
      <c r="C33" s="16"/>
      <c r="D33" s="15" t="s">
        <v>46</v>
      </c>
      <c r="E33" s="20">
        <v>0</v>
      </c>
      <c r="F33" s="20">
        <v>0</v>
      </c>
      <c r="G33" s="29"/>
      <c r="H33" s="55"/>
      <c r="I33" s="55"/>
      <c r="J33" s="55"/>
      <c r="K33" s="55"/>
      <c r="L33" s="55"/>
      <c r="M33" s="55"/>
    </row>
    <row r="34" spans="1:13" ht="12.75" customHeight="1" x14ac:dyDescent="0.25">
      <c r="A34" s="13"/>
      <c r="B34" s="16"/>
      <c r="C34" s="16"/>
      <c r="D34" s="15" t="s">
        <v>47</v>
      </c>
      <c r="E34" s="20">
        <v>0</v>
      </c>
      <c r="F34" s="20">
        <v>0</v>
      </c>
      <c r="G34" s="29"/>
      <c r="H34" s="55"/>
      <c r="I34" s="55"/>
      <c r="J34" s="55"/>
      <c r="K34" s="55"/>
      <c r="L34" s="55"/>
      <c r="M34" s="55"/>
    </row>
    <row r="35" spans="1:13" ht="21.75" customHeight="1" x14ac:dyDescent="0.25">
      <c r="A35" s="13"/>
      <c r="B35" s="16"/>
      <c r="C35" s="16"/>
      <c r="D35" s="15" t="s">
        <v>48</v>
      </c>
      <c r="E35" s="20">
        <v>0</v>
      </c>
      <c r="F35" s="20">
        <v>0</v>
      </c>
      <c r="G35" s="29"/>
    </row>
    <row r="36" spans="1:13" ht="10.5" customHeight="1" x14ac:dyDescent="0.25">
      <c r="A36" s="13"/>
      <c r="B36" s="16"/>
      <c r="C36" s="16"/>
      <c r="D36" s="15"/>
      <c r="E36" s="20"/>
      <c r="F36" s="20"/>
    </row>
    <row r="37" spans="1:13" ht="15" customHeight="1" x14ac:dyDescent="0.25">
      <c r="A37" s="13"/>
      <c r="B37" s="16"/>
      <c r="C37" s="16"/>
      <c r="D37" s="22" t="s">
        <v>49</v>
      </c>
      <c r="E37" s="21">
        <f>E38+E39+E40+E41+E42</f>
        <v>4616360.7</v>
      </c>
      <c r="F37" s="21">
        <f>F38+F39+F40+F41+F42</f>
        <v>5958146.8399999999</v>
      </c>
      <c r="G37" s="28"/>
    </row>
    <row r="38" spans="1:13" ht="22.5" customHeight="1" x14ac:dyDescent="0.25">
      <c r="A38" s="13"/>
      <c r="B38" s="16"/>
      <c r="C38" s="16"/>
      <c r="D38" s="15" t="s">
        <v>50</v>
      </c>
      <c r="E38" s="20">
        <v>841543</v>
      </c>
      <c r="F38" s="20">
        <v>4494122.71</v>
      </c>
      <c r="G38" s="29"/>
      <c r="H38" s="29"/>
    </row>
    <row r="39" spans="1:13" ht="12.75" customHeight="1" x14ac:dyDescent="0.25">
      <c r="A39" s="13"/>
      <c r="B39" s="16"/>
      <c r="C39" s="16"/>
      <c r="D39" s="15" t="s">
        <v>51</v>
      </c>
      <c r="E39" s="20">
        <f>6574.49-204.85+2551189.06+421595.45+5695.3+789967.87+0.38</f>
        <v>3774817.7</v>
      </c>
      <c r="F39" s="20">
        <v>1464024.13</v>
      </c>
      <c r="G39" s="29"/>
      <c r="H39" s="29"/>
    </row>
    <row r="40" spans="1:13" ht="12" customHeight="1" x14ac:dyDescent="0.25">
      <c r="A40" s="13"/>
      <c r="B40" s="16"/>
      <c r="C40" s="16"/>
      <c r="D40" s="15" t="s">
        <v>52</v>
      </c>
      <c r="E40" s="20">
        <v>0</v>
      </c>
      <c r="F40" s="20">
        <v>0</v>
      </c>
      <c r="G40" s="29"/>
      <c r="H40" s="29"/>
    </row>
    <row r="41" spans="1:13" ht="12.75" customHeight="1" x14ac:dyDescent="0.25">
      <c r="A41" s="13"/>
      <c r="B41" s="16"/>
      <c r="C41" s="16"/>
      <c r="D41" s="15" t="s">
        <v>53</v>
      </c>
      <c r="E41" s="20">
        <v>0</v>
      </c>
      <c r="F41" s="20">
        <v>0</v>
      </c>
      <c r="G41" s="29"/>
      <c r="H41" s="29"/>
    </row>
    <row r="42" spans="1:13" ht="21" customHeight="1" x14ac:dyDescent="0.25">
      <c r="A42" s="13"/>
      <c r="B42" s="16"/>
      <c r="C42" s="16"/>
      <c r="D42" s="15" t="s">
        <v>54</v>
      </c>
      <c r="E42" s="20">
        <v>0</v>
      </c>
      <c r="F42" s="20">
        <v>0</v>
      </c>
      <c r="G42" s="29"/>
      <c r="H42" s="51"/>
    </row>
    <row r="43" spans="1:13" ht="9.75" customHeight="1" x14ac:dyDescent="0.25">
      <c r="A43" s="13"/>
      <c r="B43" s="16"/>
      <c r="C43" s="16"/>
      <c r="D43" s="15"/>
      <c r="E43" s="20"/>
      <c r="F43" s="20"/>
      <c r="H43" s="52"/>
    </row>
    <row r="44" spans="1:13" ht="36" x14ac:dyDescent="0.25">
      <c r="A44" s="13"/>
      <c r="B44" s="16"/>
      <c r="C44" s="16"/>
      <c r="D44" s="22" t="s">
        <v>55</v>
      </c>
      <c r="E44" s="30">
        <f>E45+E46</f>
        <v>0</v>
      </c>
      <c r="F44" s="30">
        <f>F45+F46</f>
        <v>0</v>
      </c>
      <c r="G44" s="28"/>
      <c r="H44" s="53"/>
      <c r="I44" s="28"/>
      <c r="J44" s="28"/>
    </row>
    <row r="45" spans="1:13" ht="12.75" customHeight="1" x14ac:dyDescent="0.25">
      <c r="A45" s="13"/>
      <c r="B45" s="16"/>
      <c r="C45" s="16"/>
      <c r="D45" s="15" t="s">
        <v>56</v>
      </c>
      <c r="E45" s="17">
        <v>0</v>
      </c>
      <c r="F45" s="17">
        <v>0</v>
      </c>
      <c r="G45" s="29"/>
      <c r="H45" s="51"/>
    </row>
    <row r="46" spans="1:13" ht="21.75" customHeight="1" x14ac:dyDescent="0.25">
      <c r="A46" s="13"/>
      <c r="B46" s="16"/>
      <c r="C46" s="16"/>
      <c r="D46" s="15" t="s">
        <v>57</v>
      </c>
      <c r="E46" s="17">
        <v>0</v>
      </c>
      <c r="F46" s="17">
        <v>0</v>
      </c>
      <c r="G46" s="29"/>
      <c r="H46" s="29"/>
    </row>
    <row r="47" spans="1:13" ht="9" customHeight="1" x14ac:dyDescent="0.25">
      <c r="A47" s="13"/>
      <c r="B47" s="16"/>
      <c r="C47" s="16"/>
      <c r="D47" s="15"/>
      <c r="E47" s="17"/>
      <c r="F47" s="17"/>
      <c r="G47" s="29"/>
      <c r="H47" s="29"/>
    </row>
    <row r="48" spans="1:13" ht="28.5" customHeight="1" x14ac:dyDescent="0.25">
      <c r="A48" s="13"/>
      <c r="B48" s="16"/>
      <c r="C48" s="16"/>
      <c r="D48" s="31" t="s">
        <v>58</v>
      </c>
      <c r="E48" s="18">
        <f>E44+E37+E32+E30</f>
        <v>16822219.510000002</v>
      </c>
      <c r="F48" s="18">
        <f>F44+F37+F32+F30</f>
        <v>17294340.390000001</v>
      </c>
      <c r="I48" s="52"/>
    </row>
    <row r="49" spans="1:7" ht="9.75" customHeight="1" thickBot="1" x14ac:dyDescent="0.3">
      <c r="A49" s="13"/>
      <c r="B49" s="16"/>
      <c r="C49" s="16"/>
      <c r="D49" s="15"/>
      <c r="E49" s="17"/>
      <c r="F49" s="17"/>
    </row>
    <row r="50" spans="1:7" ht="57" thickBot="1" x14ac:dyDescent="0.3">
      <c r="A50" s="32" t="s">
        <v>44</v>
      </c>
      <c r="B50" s="33">
        <f>B32</f>
        <v>22513478.850000001</v>
      </c>
      <c r="C50" s="33">
        <f>C32</f>
        <v>21963099.57</v>
      </c>
      <c r="D50" s="34" t="s">
        <v>59</v>
      </c>
      <c r="E50" s="35">
        <f>E48+E28</f>
        <v>22513478.850000001</v>
      </c>
      <c r="F50" s="36">
        <f>F48+F28</f>
        <v>21963099.57</v>
      </c>
    </row>
    <row r="51" spans="1:7" ht="15.75" thickTop="1" x14ac:dyDescent="0.25"/>
    <row r="52" spans="1:7" ht="16.5" x14ac:dyDescent="0.25">
      <c r="A52" s="37" t="s">
        <v>62</v>
      </c>
      <c r="B52" s="37"/>
      <c r="C52" s="38"/>
      <c r="D52" s="38"/>
      <c r="E52" s="39"/>
      <c r="F52" s="40"/>
      <c r="G52" s="41"/>
    </row>
    <row r="53" spans="1:7" ht="18" x14ac:dyDescent="0.3">
      <c r="A53" s="42" t="s">
        <v>61</v>
      </c>
      <c r="B53" s="43"/>
      <c r="C53" s="44"/>
      <c r="D53" s="44"/>
      <c r="E53" s="44"/>
      <c r="F53" s="45"/>
      <c r="G53" s="41"/>
    </row>
    <row r="54" spans="1:7" ht="40.5" customHeight="1" x14ac:dyDescent="0.3">
      <c r="A54" s="42"/>
      <c r="B54" s="43"/>
      <c r="C54" s="44"/>
      <c r="D54" s="44"/>
      <c r="E54" s="44"/>
      <c r="F54" s="45"/>
      <c r="G54" s="41"/>
    </row>
    <row r="55" spans="1:7" ht="18" x14ac:dyDescent="0.3">
      <c r="A55" s="46" t="s">
        <v>60</v>
      </c>
      <c r="B55" s="47"/>
      <c r="C55" s="48"/>
      <c r="D55" s="48"/>
      <c r="E55" s="48"/>
      <c r="F55" s="49"/>
      <c r="G55" s="41"/>
    </row>
    <row r="56" spans="1:7" ht="12" customHeight="1" x14ac:dyDescent="0.3">
      <c r="A56" s="50"/>
      <c r="B56" s="50"/>
      <c r="C56" s="50"/>
      <c r="D56" s="50"/>
      <c r="E56" s="50"/>
    </row>
    <row r="57" spans="1:7" x14ac:dyDescent="0.25">
      <c r="A57" s="64"/>
      <c r="B57" s="64"/>
      <c r="C57" s="64"/>
      <c r="D57" s="64"/>
      <c r="E57" s="64"/>
      <c r="F57" s="64"/>
      <c r="G57" s="64"/>
    </row>
    <row r="58" spans="1:7" x14ac:dyDescent="0.25">
      <c r="A58" s="64"/>
      <c r="B58" s="64"/>
      <c r="C58" s="64"/>
      <c r="D58" s="64"/>
      <c r="E58" s="64"/>
      <c r="F58" s="64"/>
      <c r="G58" s="64"/>
    </row>
  </sheetData>
  <mergeCells count="5">
    <mergeCell ref="A1:F1"/>
    <mergeCell ref="A2:F2"/>
    <mergeCell ref="A3:F3"/>
    <mergeCell ref="A57:G57"/>
    <mergeCell ref="A58:G58"/>
  </mergeCells>
  <pageMargins left="0.59055118110236227" right="0.39370078740157483" top="1.2204724409448819" bottom="0.51181102362204722" header="0.43307086614173229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ajuste17</vt:lpstr>
      <vt:lpstr>DICIEMBRE</vt:lpstr>
      <vt:lpstr>ajuste17!Títulos_a_imprimir</vt:lpstr>
      <vt:lpstr>DICIEMBRE!Títulos_a_imprimir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LENOVO</cp:lastModifiedBy>
  <cp:lastPrinted>2018-04-19T17:18:02Z</cp:lastPrinted>
  <dcterms:created xsi:type="dcterms:W3CDTF">2016-04-15T10:29:22Z</dcterms:created>
  <dcterms:modified xsi:type="dcterms:W3CDTF">2018-04-19T17:18:04Z</dcterms:modified>
</cp:coreProperties>
</file>