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AUDITORIA 2016\INF_ANUAL_CTA_PBCA_2015\INF_CONTABLE\"/>
    </mc:Choice>
  </mc:AlternateContent>
  <bookViews>
    <workbookView xWindow="0" yWindow="0" windowWidth="20490" windowHeight="7755"/>
  </bookViews>
  <sheets>
    <sheet name="DICIEMBRE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0" l="1"/>
  <c r="D33" i="10"/>
  <c r="D17" i="10"/>
  <c r="D18" i="10"/>
  <c r="D19" i="10"/>
  <c r="D20" i="10"/>
  <c r="E21" i="10"/>
  <c r="D24" i="10"/>
  <c r="E13" i="10"/>
  <c r="E14" i="10"/>
  <c r="E15" i="10"/>
  <c r="E16" i="10"/>
  <c r="C33" i="10"/>
  <c r="E30" i="10" l="1"/>
  <c r="E29" i="10"/>
  <c r="E28" i="10"/>
  <c r="E27" i="10"/>
  <c r="E26" i="10"/>
  <c r="E25" i="10"/>
  <c r="E24" i="10"/>
  <c r="E23" i="10"/>
  <c r="E22" i="10"/>
  <c r="E20" i="10"/>
  <c r="E19" i="10"/>
  <c r="E18" i="10"/>
  <c r="E17" i="10"/>
  <c r="E12" i="10"/>
  <c r="E11" i="10"/>
  <c r="D9" i="10"/>
  <c r="C9" i="10"/>
  <c r="E8" i="10"/>
  <c r="E7" i="10"/>
  <c r="E9" i="10" s="1"/>
  <c r="E6" i="10"/>
</calcChain>
</file>

<file path=xl/sharedStrings.xml><?xml version="1.0" encoding="utf-8"?>
<sst xmlns="http://schemas.openxmlformats.org/spreadsheetml/2006/main" count="29" uniqueCount="29">
  <si>
    <t>ESTADO DE VARIACION EN LA HACIENDA PUBLICA</t>
  </si>
  <si>
    <t>MUNICIPIO DE EMILIANO ZAPATA, HGO.</t>
  </si>
  <si>
    <t>CONCEPTO</t>
  </si>
  <si>
    <t>INICIAL</t>
  </si>
  <si>
    <t>DEL EJERCICIO</t>
  </si>
  <si>
    <t>TOTAL</t>
  </si>
  <si>
    <t>PATRIMONIO CONTRIBUIDO</t>
  </si>
  <si>
    <t>APORTACIONES</t>
  </si>
  <si>
    <t>REVALUACIONES DEL PATRIMONIO</t>
  </si>
  <si>
    <t>DONACIONES DE CAPITAL</t>
  </si>
  <si>
    <t>PATRIMONIO GENERADO</t>
  </si>
  <si>
    <t>RESULTADOS DEL EJERCICIO(AHORRO/DESAHORRO)</t>
  </si>
  <si>
    <t>RESULTADOS DE EJERCICIOS ANTERIORES</t>
  </si>
  <si>
    <t>SUPERAVIT O DEFICIT POR REVALUACION</t>
  </si>
  <si>
    <t>ACUMULADA</t>
  </si>
  <si>
    <t>MODIFICACIONES AL PATRIMONIO</t>
  </si>
  <si>
    <t>REVALUOS</t>
  </si>
  <si>
    <t>RESERVAS</t>
  </si>
  <si>
    <t>RECTIFICACIONES DE RESULTADOS DE EJERCICIOS ANTERIORES</t>
  </si>
  <si>
    <t>CAMBIOS EN POLITICAS CONTABLES</t>
  </si>
  <si>
    <t>CAMBIOS POR ERRORES CONTABLES</t>
  </si>
  <si>
    <t>EXCESO  O INSUFICIENCIA EN LA ACTUALIZACION DEL PATIRMONIO</t>
  </si>
  <si>
    <t>RESULTADO POR POSICION MONETARIA</t>
  </si>
  <si>
    <t>RESULTADA POR TENENCIA DE ACTIVOS NO MONETARIOS</t>
  </si>
  <si>
    <t>SALDO NETO</t>
  </si>
  <si>
    <t xml:space="preserve">                       ELABORO:                                                                                                                      REVISO:                                                                                           Vo. Bo.</t>
  </si>
  <si>
    <t xml:space="preserve">              TESORERO MUNICIPAL                                                                                                     PRESIDENTE MUNICIPAL                                                                       SINDICO PROCURADOR</t>
  </si>
  <si>
    <t xml:space="preserve">        LIC. A ARON CORTEZ AVILES                                                                                        C.ALEJANDRO GONZALEZ MENDEZ                                                          C. MARISOL GARCIA RAMIREZ</t>
  </si>
  <si>
    <t>DEL 01 DE ENERO AL  30 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</si>
</sst>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ndalus"/>
      <family val="1"/>
    </font>
    <font>
      <b/>
      <u/>
      <sz val="11"/>
      <color theme="1"/>
      <name val="Calibri"/>
      <family val="2"/>
      <scheme val="minor"/>
    </font>
    <font>
      <b/>
      <sz val="10"/>
      <name val="Agency FB"/>
      <family val="2"/>
    </font>
    <font>
      <sz val="10"/>
      <name val="Agency FB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1" xfId="0" applyFill="1" applyBorder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0" fillId="2" borderId="4" xfId="0" applyFill="1" applyBorder="1"/>
    <xf numFmtId="0" fontId="2" fillId="2" borderId="0" xfId="0" applyFont="1" applyFill="1" applyBorder="1" applyAlignment="1">
      <alignment vertical="center" wrapText="1"/>
    </xf>
    <xf numFmtId="164" fontId="0" fillId="2" borderId="0" xfId="0" applyNumberFormat="1" applyFill="1" applyBorder="1" applyAlignment="1">
      <alignment vertical="center"/>
    </xf>
    <xf numFmtId="164" fontId="0" fillId="2" borderId="5" xfId="0" applyNumberFormat="1" applyFill="1" applyBorder="1"/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" fontId="0" fillId="0" borderId="0" xfId="0" applyNumberFormat="1"/>
    <xf numFmtId="164" fontId="0" fillId="2" borderId="0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0" fontId="0" fillId="2" borderId="6" xfId="0" applyFill="1" applyBorder="1"/>
    <xf numFmtId="0" fontId="2" fillId="3" borderId="7" xfId="0" applyFont="1" applyFill="1" applyBorder="1" applyAlignment="1">
      <alignment vertical="center" wrapText="1"/>
    </xf>
    <xf numFmtId="164" fontId="4" fillId="3" borderId="7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Border="1"/>
    <xf numFmtId="0" fontId="5" fillId="0" borderId="0" xfId="0" applyFont="1" applyBorder="1" applyAlignment="1"/>
    <xf numFmtId="4" fontId="5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4" fontId="6" fillId="0" borderId="0" xfId="0" applyNumberFormat="1" applyFont="1" applyBorder="1"/>
    <xf numFmtId="0" fontId="6" fillId="0" borderId="0" xfId="0" applyFont="1"/>
    <xf numFmtId="43" fontId="6" fillId="0" borderId="0" xfId="1" applyNumberFormat="1" applyFont="1" applyAlignment="1">
      <alignment horizontal="center"/>
    </xf>
    <xf numFmtId="43" fontId="6" fillId="0" borderId="0" xfId="1" applyNumberFormat="1" applyFont="1"/>
    <xf numFmtId="0" fontId="6" fillId="0" borderId="0" xfId="0" applyFont="1" applyAlignment="1">
      <alignment horizontal="left"/>
    </xf>
    <xf numFmtId="4" fontId="6" fillId="0" borderId="0" xfId="0" applyNumberFormat="1" applyFont="1" applyBorder="1" applyAlignment="1"/>
    <xf numFmtId="0" fontId="6" fillId="0" borderId="0" xfId="0" applyFont="1" applyBorder="1" applyAlignment="1">
      <alignment horizontal="left"/>
    </xf>
    <xf numFmtId="4" fontId="6" fillId="0" borderId="0" xfId="0" applyNumberFormat="1" applyFont="1" applyBorder="1" applyAlignment="1">
      <alignment horizontal="center"/>
    </xf>
    <xf numFmtId="164" fontId="0" fillId="0" borderId="0" xfId="0" applyNumberFormat="1" applyFill="1" applyBorder="1" applyAlignment="1">
      <alignment horizontal="center" vertical="center"/>
    </xf>
    <xf numFmtId="164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bing.com/images/search?q=LOGO+DE+HIDALGO&amp;view=detail&amp;id=9B1AD820F4EDD4BCD714FED9C8A0DD6900260439&amp;first=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533400</xdr:colOff>
      <xdr:row>2</xdr:row>
      <xdr:rowOff>123825</xdr:rowOff>
    </xdr:to>
    <xdr:pic>
      <xdr:nvPicPr>
        <xdr:cNvPr id="2" name="1 Imagen" descr="escudozaptafo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6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34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581025</xdr:colOff>
      <xdr:row>0</xdr:row>
      <xdr:rowOff>0</xdr:rowOff>
    </xdr:from>
    <xdr:to>
      <xdr:col>4</xdr:col>
      <xdr:colOff>1371600</xdr:colOff>
      <xdr:row>2</xdr:row>
      <xdr:rowOff>152400</xdr:rowOff>
    </xdr:to>
    <xdr:pic>
      <xdr:nvPicPr>
        <xdr:cNvPr id="3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0"/>
          <a:ext cx="790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9525</xdr:colOff>
      <xdr:row>39</xdr:row>
      <xdr:rowOff>28575</xdr:rowOff>
    </xdr:from>
    <xdr:ext cx="9363075" cy="590550"/>
    <xdr:sp macro="" textlink="">
      <xdr:nvSpPr>
        <xdr:cNvPr id="4" name="CuadroTexto 3"/>
        <xdr:cNvSpPr txBox="1"/>
      </xdr:nvSpPr>
      <xdr:spPr>
        <a:xfrm>
          <a:off x="9525" y="8162925"/>
          <a:ext cx="9363075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A28" workbookViewId="0">
      <selection activeCell="B38" sqref="B38"/>
    </sheetView>
  </sheetViews>
  <sheetFormatPr baseColWidth="10" defaultRowHeight="15" x14ac:dyDescent="0.25"/>
  <cols>
    <col min="2" max="2" width="47.85546875" customWidth="1"/>
    <col min="3" max="3" width="16.7109375" customWidth="1"/>
    <col min="4" max="4" width="20.7109375" customWidth="1"/>
    <col min="5" max="5" width="21.5703125" customWidth="1"/>
    <col min="8" max="8" width="12.7109375" bestFit="1" customWidth="1"/>
  </cols>
  <sheetData>
    <row r="1" spans="1:8" ht="17.25" customHeight="1" x14ac:dyDescent="0.25">
      <c r="A1" s="35" t="s">
        <v>0</v>
      </c>
      <c r="B1" s="35"/>
      <c r="C1" s="35"/>
      <c r="D1" s="35"/>
      <c r="E1" s="35"/>
    </row>
    <row r="2" spans="1:8" ht="11.25" customHeight="1" x14ac:dyDescent="0.25">
      <c r="A2" s="35" t="s">
        <v>1</v>
      </c>
      <c r="B2" s="35"/>
      <c r="C2" s="35"/>
      <c r="D2" s="35"/>
      <c r="E2" s="35"/>
    </row>
    <row r="3" spans="1:8" ht="14.25" customHeight="1" thickBot="1" x14ac:dyDescent="0.3">
      <c r="A3" s="36" t="s">
        <v>28</v>
      </c>
      <c r="B3" s="36"/>
      <c r="C3" s="36"/>
      <c r="D3" s="36"/>
      <c r="E3" s="36"/>
    </row>
    <row r="4" spans="1:8" ht="15.75" thickTop="1" x14ac:dyDescent="0.25">
      <c r="A4" s="1"/>
      <c r="B4" s="2" t="s">
        <v>2</v>
      </c>
      <c r="C4" s="2" t="s">
        <v>3</v>
      </c>
      <c r="D4" s="2" t="s">
        <v>4</v>
      </c>
      <c r="E4" s="3" t="s">
        <v>5</v>
      </c>
    </row>
    <row r="5" spans="1:8" x14ac:dyDescent="0.25">
      <c r="A5" s="4"/>
      <c r="B5" s="5" t="s">
        <v>6</v>
      </c>
      <c r="C5" s="6"/>
      <c r="D5" s="6"/>
      <c r="E5" s="7"/>
    </row>
    <row r="6" spans="1:8" x14ac:dyDescent="0.25">
      <c r="A6" s="4"/>
      <c r="B6" s="8" t="s">
        <v>7</v>
      </c>
      <c r="C6" s="9">
        <v>0</v>
      </c>
      <c r="D6" s="9">
        <v>0</v>
      </c>
      <c r="E6" s="10">
        <f>C6+D6</f>
        <v>0</v>
      </c>
    </row>
    <row r="7" spans="1:8" x14ac:dyDescent="0.25">
      <c r="A7" s="4"/>
      <c r="B7" s="8" t="s">
        <v>8</v>
      </c>
      <c r="C7" s="9">
        <v>0</v>
      </c>
      <c r="D7" s="9">
        <v>0</v>
      </c>
      <c r="E7" s="10">
        <f>C7+D7</f>
        <v>0</v>
      </c>
    </row>
    <row r="8" spans="1:8" x14ac:dyDescent="0.25">
      <c r="A8" s="4"/>
      <c r="B8" s="8" t="s">
        <v>9</v>
      </c>
      <c r="C8" s="9">
        <v>0</v>
      </c>
      <c r="D8" s="9">
        <v>0</v>
      </c>
      <c r="E8" s="10">
        <f>C8+D8</f>
        <v>0</v>
      </c>
    </row>
    <row r="9" spans="1:8" x14ac:dyDescent="0.25">
      <c r="A9" s="4"/>
      <c r="B9" s="8"/>
      <c r="C9" s="9">
        <f>C8+C7+C6</f>
        <v>0</v>
      </c>
      <c r="D9" s="9">
        <f>D8+D7+D6</f>
        <v>0</v>
      </c>
      <c r="E9" s="10">
        <f>E8+E7+E6</f>
        <v>0</v>
      </c>
    </row>
    <row r="10" spans="1:8" x14ac:dyDescent="0.25">
      <c r="A10" s="4"/>
      <c r="B10" s="5" t="s">
        <v>10</v>
      </c>
      <c r="C10" s="11"/>
      <c r="D10" s="11"/>
      <c r="E10" s="12"/>
    </row>
    <row r="11" spans="1:8" ht="21" customHeight="1" x14ac:dyDescent="0.25">
      <c r="A11" s="4"/>
      <c r="B11" s="8" t="s">
        <v>11</v>
      </c>
      <c r="C11" s="9">
        <v>0</v>
      </c>
      <c r="D11" s="9">
        <v>0</v>
      </c>
      <c r="E11" s="10">
        <f>C11+D11</f>
        <v>0</v>
      </c>
    </row>
    <row r="12" spans="1:8" x14ac:dyDescent="0.25">
      <c r="A12" s="4"/>
      <c r="B12" s="8" t="s">
        <v>12</v>
      </c>
      <c r="C12" s="9"/>
      <c r="D12" s="9"/>
      <c r="E12" s="10">
        <f t="shared" ref="E12:E23" si="0">C12+D12</f>
        <v>0</v>
      </c>
      <c r="H12" s="34"/>
    </row>
    <row r="13" spans="1:8" x14ac:dyDescent="0.25">
      <c r="A13" s="4"/>
      <c r="B13" s="8">
        <v>2007</v>
      </c>
      <c r="C13" s="9">
        <v>6849.67</v>
      </c>
      <c r="D13" s="9">
        <v>-6849.67</v>
      </c>
      <c r="E13" s="10">
        <f t="shared" si="0"/>
        <v>0</v>
      </c>
      <c r="H13" s="34"/>
    </row>
    <row r="14" spans="1:8" x14ac:dyDescent="0.25">
      <c r="A14" s="4"/>
      <c r="B14" s="8">
        <v>2008</v>
      </c>
      <c r="C14" s="9">
        <v>45400.89</v>
      </c>
      <c r="D14" s="9">
        <v>-45400.89</v>
      </c>
      <c r="E14" s="10">
        <f t="shared" si="0"/>
        <v>0</v>
      </c>
      <c r="H14" s="34"/>
    </row>
    <row r="15" spans="1:8" x14ac:dyDescent="0.25">
      <c r="A15" s="4"/>
      <c r="B15" s="8">
        <v>2009</v>
      </c>
      <c r="C15" s="9">
        <v>149942.82</v>
      </c>
      <c r="D15" s="9">
        <v>-149942.82</v>
      </c>
      <c r="E15" s="10">
        <f t="shared" si="0"/>
        <v>0</v>
      </c>
      <c r="H15" s="34"/>
    </row>
    <row r="16" spans="1:8" x14ac:dyDescent="0.25">
      <c r="A16" s="4"/>
      <c r="B16" s="8">
        <v>2010</v>
      </c>
      <c r="C16" s="9">
        <v>-252979.17</v>
      </c>
      <c r="D16" s="9">
        <v>252979.17</v>
      </c>
      <c r="E16" s="10">
        <f t="shared" si="0"/>
        <v>0</v>
      </c>
      <c r="H16" s="34"/>
    </row>
    <row r="17" spans="1:8" x14ac:dyDescent="0.25">
      <c r="A17" s="4"/>
      <c r="B17" s="8">
        <v>2011</v>
      </c>
      <c r="C17" s="9">
        <v>60525.99</v>
      </c>
      <c r="D17" s="9">
        <f>-60525.99-204.85</f>
        <v>-60730.84</v>
      </c>
      <c r="E17" s="10">
        <f>C17+D17</f>
        <v>-204.84999999999854</v>
      </c>
      <c r="H17" s="34"/>
    </row>
    <row r="18" spans="1:8" x14ac:dyDescent="0.25">
      <c r="A18" s="4"/>
      <c r="B18" s="8">
        <v>2012</v>
      </c>
      <c r="C18" s="9">
        <v>108303.02</v>
      </c>
      <c r="D18" s="9">
        <f>-108303.02+15458.18</f>
        <v>-92844.84</v>
      </c>
      <c r="E18" s="10">
        <f>C18+D18</f>
        <v>15458.180000000008</v>
      </c>
    </row>
    <row r="19" spans="1:8" x14ac:dyDescent="0.25">
      <c r="A19" s="4"/>
      <c r="B19" s="8">
        <v>2013</v>
      </c>
      <c r="C19" s="9">
        <v>306620.96000000002</v>
      </c>
      <c r="D19" s="9">
        <f>-306620.96+40207.31</f>
        <v>-266413.65000000002</v>
      </c>
      <c r="E19" s="10">
        <f t="shared" si="0"/>
        <v>40207.31</v>
      </c>
    </row>
    <row r="20" spans="1:8" x14ac:dyDescent="0.25">
      <c r="A20" s="4"/>
      <c r="B20" s="8">
        <v>2014</v>
      </c>
      <c r="C20" s="9">
        <v>1646223.4</v>
      </c>
      <c r="D20" s="9">
        <f>-1646223.4+879458.36</f>
        <v>-766765.03999999992</v>
      </c>
      <c r="E20" s="10">
        <f t="shared" si="0"/>
        <v>879458.36</v>
      </c>
      <c r="F20" s="33"/>
    </row>
    <row r="21" spans="1:8" x14ac:dyDescent="0.25">
      <c r="A21" s="4"/>
      <c r="B21" s="8">
        <v>2015</v>
      </c>
      <c r="C21" s="9">
        <v>0</v>
      </c>
      <c r="D21" s="9">
        <v>1116337.18</v>
      </c>
      <c r="E21" s="10">
        <f t="shared" si="0"/>
        <v>1116337.18</v>
      </c>
      <c r="F21" s="33"/>
    </row>
    <row r="22" spans="1:8" x14ac:dyDescent="0.25">
      <c r="A22" s="4"/>
      <c r="B22" s="8" t="s">
        <v>13</v>
      </c>
      <c r="C22" s="9">
        <v>0.54</v>
      </c>
      <c r="D22" s="9">
        <v>0</v>
      </c>
      <c r="E22" s="10">
        <f t="shared" si="0"/>
        <v>0.54</v>
      </c>
    </row>
    <row r="23" spans="1:8" x14ac:dyDescent="0.25">
      <c r="A23" s="4"/>
      <c r="B23" s="8" t="s">
        <v>14</v>
      </c>
      <c r="C23" s="9">
        <v>0</v>
      </c>
      <c r="D23" s="9">
        <v>0</v>
      </c>
      <c r="E23" s="10">
        <f t="shared" si="0"/>
        <v>0</v>
      </c>
    </row>
    <row r="24" spans="1:8" x14ac:dyDescent="0.25">
      <c r="A24" s="4"/>
      <c r="B24" s="8" t="s">
        <v>15</v>
      </c>
      <c r="C24" s="9">
        <v>9204767.0399999991</v>
      </c>
      <c r="D24" s="9">
        <f>42283.68+48743+23900</f>
        <v>114926.68</v>
      </c>
      <c r="E24" s="10">
        <f>C24+D24</f>
        <v>9319693.7199999988</v>
      </c>
      <c r="H24" s="13"/>
    </row>
    <row r="25" spans="1:8" x14ac:dyDescent="0.25">
      <c r="A25" s="4"/>
      <c r="B25" s="8" t="s">
        <v>16</v>
      </c>
      <c r="C25" s="9">
        <v>0</v>
      </c>
      <c r="D25" s="9">
        <v>0</v>
      </c>
      <c r="E25" s="10">
        <f t="shared" ref="E25:E30" si="1">C25+D25</f>
        <v>0</v>
      </c>
    </row>
    <row r="26" spans="1:8" x14ac:dyDescent="0.25">
      <c r="A26" s="4"/>
      <c r="B26" s="8" t="s">
        <v>17</v>
      </c>
      <c r="C26" s="9">
        <v>0</v>
      </c>
      <c r="D26" s="9">
        <v>0</v>
      </c>
      <c r="E26" s="10">
        <f t="shared" si="1"/>
        <v>0</v>
      </c>
    </row>
    <row r="27" spans="1:8" ht="30" x14ac:dyDescent="0.25">
      <c r="A27" s="4"/>
      <c r="B27" s="8" t="s">
        <v>18</v>
      </c>
      <c r="C27" s="9">
        <v>0</v>
      </c>
      <c r="D27" s="9">
        <v>0</v>
      </c>
      <c r="E27" s="10">
        <f t="shared" si="1"/>
        <v>0</v>
      </c>
    </row>
    <row r="28" spans="1:8" x14ac:dyDescent="0.25">
      <c r="A28" s="4"/>
      <c r="B28" s="8" t="s">
        <v>19</v>
      </c>
      <c r="C28" s="9">
        <v>0</v>
      </c>
      <c r="D28" s="9">
        <v>0</v>
      </c>
      <c r="E28" s="10">
        <f t="shared" si="1"/>
        <v>0</v>
      </c>
    </row>
    <row r="29" spans="1:8" x14ac:dyDescent="0.25">
      <c r="A29" s="4"/>
      <c r="B29" s="8" t="s">
        <v>20</v>
      </c>
      <c r="C29" s="9"/>
      <c r="D29" s="9"/>
      <c r="E29" s="10">
        <f t="shared" si="1"/>
        <v>0</v>
      </c>
    </row>
    <row r="30" spans="1:8" ht="30" x14ac:dyDescent="0.25">
      <c r="A30" s="4"/>
      <c r="B30" s="5" t="s">
        <v>21</v>
      </c>
      <c r="C30" s="14">
        <v>0</v>
      </c>
      <c r="D30" s="14">
        <v>0</v>
      </c>
      <c r="E30" s="15">
        <f t="shared" si="1"/>
        <v>0</v>
      </c>
    </row>
    <row r="31" spans="1:8" x14ac:dyDescent="0.25">
      <c r="A31" s="4"/>
      <c r="B31" s="8" t="s">
        <v>22</v>
      </c>
      <c r="C31" s="9">
        <v>0</v>
      </c>
      <c r="D31" s="9">
        <v>0</v>
      </c>
      <c r="E31" s="10">
        <v>0</v>
      </c>
    </row>
    <row r="32" spans="1:8" ht="30" x14ac:dyDescent="0.25">
      <c r="A32" s="4"/>
      <c r="B32" s="8" t="s">
        <v>23</v>
      </c>
      <c r="C32" s="9">
        <v>0</v>
      </c>
      <c r="D32" s="9">
        <v>0</v>
      </c>
      <c r="E32" s="10">
        <v>0</v>
      </c>
    </row>
    <row r="33" spans="1:5" ht="20.25" customHeight="1" thickBot="1" x14ac:dyDescent="0.3">
      <c r="A33" s="16"/>
      <c r="B33" s="17" t="s">
        <v>24</v>
      </c>
      <c r="C33" s="18">
        <f>C11+C24+C18+C19+C22+C20+C17+C16+C15+C14+C13</f>
        <v>11275655.16</v>
      </c>
      <c r="D33" s="18">
        <f t="shared" ref="D33" si="2">D11+D24+D18+D19+D22+D20+D17+D16+D15+D14+D13</f>
        <v>-1021041.8999999999</v>
      </c>
      <c r="E33" s="18">
        <f>E11+E24+E18+E19+E22+E20+E17+E16+E15+E14++E21</f>
        <v>11370950.439999998</v>
      </c>
    </row>
    <row r="34" spans="1:5" ht="15.75" thickTop="1" x14ac:dyDescent="0.25">
      <c r="B34" s="19"/>
      <c r="C34" s="20"/>
    </row>
    <row r="35" spans="1:5" x14ac:dyDescent="0.25">
      <c r="A35" s="21" t="s">
        <v>25</v>
      </c>
      <c r="B35" s="21"/>
      <c r="C35" s="22"/>
      <c r="D35" s="22"/>
      <c r="E35" s="23"/>
    </row>
    <row r="36" spans="1:5" x14ac:dyDescent="0.25">
      <c r="A36" s="24"/>
      <c r="B36" s="25"/>
      <c r="C36" s="25"/>
      <c r="D36" s="26"/>
      <c r="E36" s="26"/>
    </row>
    <row r="37" spans="1:5" x14ac:dyDescent="0.25">
      <c r="A37" s="24"/>
      <c r="B37" s="25"/>
      <c r="C37" s="25"/>
      <c r="D37" s="27"/>
      <c r="E37" s="28"/>
    </row>
    <row r="38" spans="1:5" x14ac:dyDescent="0.25">
      <c r="A38" s="29" t="s">
        <v>27</v>
      </c>
      <c r="B38" s="24"/>
      <c r="C38" s="30"/>
      <c r="D38" s="30"/>
      <c r="E38" s="30"/>
    </row>
    <row r="39" spans="1:5" x14ac:dyDescent="0.25">
      <c r="A39" s="31" t="s">
        <v>26</v>
      </c>
      <c r="B39" s="26"/>
      <c r="C39" s="32"/>
      <c r="D39" s="32"/>
      <c r="E39" s="32"/>
    </row>
    <row r="43" spans="1:5" x14ac:dyDescent="0.25">
      <c r="C43" s="34"/>
    </row>
  </sheetData>
  <mergeCells count="3">
    <mergeCell ref="A1:E1"/>
    <mergeCell ref="A2:E2"/>
    <mergeCell ref="A3:E3"/>
  </mergeCells>
  <pageMargins left="0.70866141732283472" right="0.70866141732283472" top="0.23622047244094491" bottom="0.31496062992125984" header="0.19685039370078741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2016-03-31T03:00:32Z</cp:lastPrinted>
  <dcterms:created xsi:type="dcterms:W3CDTF">2015-04-16T04:40:38Z</dcterms:created>
  <dcterms:modified xsi:type="dcterms:W3CDTF">2016-03-31T03:00:54Z</dcterms:modified>
</cp:coreProperties>
</file>