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I:\AUDITORIA 2016\INF_ANUAL_CTA_PBCA_2015\INF_CONTABLE\"/>
    </mc:Choice>
  </mc:AlternateContent>
  <bookViews>
    <workbookView xWindow="1875" yWindow="0" windowWidth="20490" windowHeight="7755"/>
  </bookViews>
  <sheets>
    <sheet name="DICIEMB" sheetId="13" r:id="rId1"/>
  </sheets>
  <definedNames>
    <definedName name="_xlnm.Print_Titles" localSheetId="0">DICIEMB!$1:$4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9" i="13" l="1"/>
  <c r="E14" i="13"/>
  <c r="B9" i="13"/>
  <c r="F44" i="13" l="1"/>
  <c r="E44" i="13"/>
  <c r="F39" i="13"/>
  <c r="F37" i="13" s="1"/>
  <c r="E37" i="13"/>
  <c r="F32" i="13"/>
  <c r="E32" i="13"/>
  <c r="F18" i="13"/>
  <c r="F26" i="13" s="1"/>
  <c r="E18" i="13"/>
  <c r="E26" i="13" s="1"/>
  <c r="C18" i="13"/>
  <c r="C30" i="13" s="1"/>
  <c r="B18" i="13"/>
  <c r="B30" i="13" s="1"/>
  <c r="F6" i="13"/>
  <c r="F16" i="13" s="1"/>
  <c r="F28" i="13" s="1"/>
  <c r="E6" i="13"/>
  <c r="E16" i="13" s="1"/>
  <c r="E28" i="13" s="1"/>
  <c r="C6" i="13"/>
  <c r="C16" i="13" s="1"/>
  <c r="B6" i="13"/>
  <c r="B16" i="13" s="1"/>
  <c r="F48" i="13" l="1"/>
  <c r="E48" i="13"/>
  <c r="E50" i="13" s="1"/>
  <c r="B32" i="13"/>
  <c r="B50" i="13" s="1"/>
  <c r="C32" i="13"/>
  <c r="C50" i="13" s="1"/>
  <c r="F50" i="13"/>
</calcChain>
</file>

<file path=xl/sharedStrings.xml><?xml version="1.0" encoding="utf-8"?>
<sst xmlns="http://schemas.openxmlformats.org/spreadsheetml/2006/main" count="65" uniqueCount="64">
  <si>
    <t>MUNICIPIO DE EMILIANO ZAPATA, HIDALGO</t>
  </si>
  <si>
    <t>ESTADO DE SITUACION FINANCIERA</t>
  </si>
  <si>
    <t>ACTIVO</t>
  </si>
  <si>
    <t>PASIVO</t>
  </si>
  <si>
    <t>Activo Circulante</t>
  </si>
  <si>
    <t>Pasivo Circulante</t>
  </si>
  <si>
    <t>Efectivo y Equivalente</t>
  </si>
  <si>
    <t>Cuentas por Pagar a Corto Plazo</t>
  </si>
  <si>
    <t>Derechos a recibir Efectivo y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</si>
  <si>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</si>
  <si>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</si>
  <si>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</si>
  <si>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</si>
  <si>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</si>
  <si>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</si>
  <si>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</si>
  <si>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</si>
  <si>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Administraciñon a corto Plazo</t>
  </si>
  <si>
    <t xml:space="preserve">Otros Activos Circulantes </t>
  </si>
  <si>
    <t>Provisiones a Corto Plazo</t>
  </si>
  <si>
    <t>Otros Pasivos a Corto Plazo</t>
  </si>
  <si>
    <t>total de Activos Circulantes</t>
  </si>
  <si>
    <t>Total de Pasivo Circulante</t>
  </si>
  <si>
    <t>Activo No Circulante</t>
  </si>
  <si>
    <t>Pasivo no Circulante</t>
  </si>
  <si>
    <t>Inversiones financieras a Largo Plazo</t>
  </si>
  <si>
    <t>Cuentas por Pagar a Largo Plazo</t>
  </si>
  <si>
    <t>Derechos a Recibir Efectivo o Equivantes a Largo Plazo</t>
  </si>
  <si>
    <t>Documentos por Pagar a Largo Plazo</t>
  </si>
  <si>
    <t>Bienes Inmuebles, Infraestructura y Construcciones en Proceso</t>
  </si>
  <si>
    <t>Deuda Pública a Largo Plazo</t>
  </si>
  <si>
    <t>Bienes Muebles</t>
  </si>
  <si>
    <t>Pasivos Diferidos a Largo Plazo</t>
  </si>
  <si>
    <t>Activo Intangibles</t>
  </si>
  <si>
    <t>Fondos y Bienes de Terceros en Garantía y/o en Administración a largo Plazo</t>
  </si>
  <si>
    <t>Depreciación, Deterioro y amortización Acumulada de bienes</t>
  </si>
  <si>
    <t>Provisiones a Largo Plazo</t>
  </si>
  <si>
    <t>Activos Diferidos</t>
  </si>
  <si>
    <t>Estimación por Pérdida o Deterioro de Activos no Circulantes</t>
  </si>
  <si>
    <t>Total de Pasivos No Circulantes</t>
  </si>
  <si>
    <t>Otros Activos no Circulantes</t>
  </si>
  <si>
    <t>Total del Pasivo</t>
  </si>
  <si>
    <t>Total de Activos no Circulantes.</t>
  </si>
  <si>
    <t>HACIENDA PUBLICA/PATRIMONIO</t>
  </si>
  <si>
    <t>Total del Activo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</si>
  <si>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</si>
  <si>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</si>
  <si>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</si>
  <si>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</si>
  <si>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</si>
  <si>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</si>
  <si>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</si>
  <si>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</si>
  <si>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</si>
  <si>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</si>
  <si>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</si>
  <si>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</si>
  <si>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</si>
  <si>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</si>
  <si>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</si>
  <si>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 xml:space="preserve">        LIC. AARON CORTEZ AVILES                                                                                         C.ALEJANDRO GONZALEZ MENDEZ                                                          C. MARISOL GARCIA RAMIREZ</t>
  </si>
  <si>
    <t xml:space="preserve">              TESORERO MUNICIPAL                                                                                                     PRESIDENTE MUNICIPAL                                                                       SINDICO PROCURADOR</t>
  </si>
  <si>
    <t>AL 31 DE DICIEMBRE DE 2015</t>
  </si>
  <si>
    <t xml:space="preserve">               ELABORO:                                                                                              REVISO:                                                                         Vo. Bo.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</si>
</sst>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u val="double"/>
      <sz val="14"/>
      <color theme="1"/>
      <name val="Calibri"/>
      <family val="2"/>
      <scheme val="minor"/>
    </font>
    <font>
      <b/>
      <sz val="10"/>
      <name val="Agency FB"/>
      <family val="2"/>
    </font>
    <font>
      <sz val="10"/>
      <name val="Agency FB"/>
      <family val="2"/>
    </font>
    <font>
      <b/>
      <u/>
      <sz val="8"/>
      <name val="Arial"/>
      <family val="2"/>
    </font>
    <font>
      <b/>
      <sz val="13"/>
      <name val="Agency FB"/>
      <family val="2"/>
    </font>
    <font>
      <sz val="13"/>
      <name val="Agency FB"/>
      <family val="2"/>
    </font>
    <font>
      <sz val="13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164" fontId="8" fillId="0" borderId="2" xfId="0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vertical="center" wrapText="1"/>
    </xf>
    <xf numFmtId="164" fontId="7" fillId="0" borderId="2" xfId="0" applyNumberFormat="1" applyFont="1" applyBorder="1" applyAlignment="1">
      <alignment vertical="center" wrapText="1"/>
    </xf>
    <xf numFmtId="164" fontId="7" fillId="0" borderId="2" xfId="0" applyNumberFormat="1" applyFont="1" applyBorder="1" applyAlignment="1">
      <alignment horizontal="center" vertical="center" wrapText="1"/>
    </xf>
    <xf numFmtId="164" fontId="6" fillId="0" borderId="2" xfId="0" applyNumberFormat="1" applyFont="1" applyBorder="1" applyAlignment="1">
      <alignment horizontal="center" vertical="center" wrapText="1"/>
    </xf>
    <xf numFmtId="164" fontId="9" fillId="0" borderId="2" xfId="0" applyNumberFormat="1" applyFont="1" applyBorder="1" applyAlignment="1">
      <alignment horizontal="center" vertical="center" wrapText="1"/>
    </xf>
    <xf numFmtId="164" fontId="10" fillId="0" borderId="2" xfId="0" applyNumberFormat="1" applyFont="1" applyBorder="1" applyAlignment="1">
      <alignment horizontal="center" vertical="center" wrapText="1"/>
    </xf>
    <xf numFmtId="164" fontId="11" fillId="0" borderId="2" xfId="0" applyNumberFormat="1" applyFont="1" applyBorder="1" applyAlignment="1">
      <alignment horizontal="center" vertical="center" wrapText="1"/>
    </xf>
    <xf numFmtId="0" fontId="12" fillId="0" borderId="3" xfId="0" applyFont="1" applyBorder="1" applyAlignment="1">
      <alignment vertical="center" wrapText="1"/>
    </xf>
    <xf numFmtId="164" fontId="13" fillId="0" borderId="2" xfId="0" applyNumberFormat="1" applyFont="1" applyBorder="1" applyAlignment="1">
      <alignment horizontal="center" vertical="center" wrapText="1"/>
    </xf>
    <xf numFmtId="0" fontId="1" fillId="0" borderId="0" xfId="0" applyFont="1"/>
    <xf numFmtId="0" fontId="5" fillId="0" borderId="0" xfId="0" applyFont="1"/>
    <xf numFmtId="164" fontId="12" fillId="0" borderId="2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vertical="center" wrapText="1"/>
    </xf>
    <xf numFmtId="4" fontId="14" fillId="0" borderId="0" xfId="0" applyNumberFormat="1" applyFont="1" applyBorder="1" applyAlignment="1"/>
    <xf numFmtId="4" fontId="14" fillId="0" borderId="0" xfId="0" applyNumberFormat="1" applyFont="1" applyBorder="1"/>
    <xf numFmtId="4" fontId="15" fillId="0" borderId="0" xfId="0" applyNumberFormat="1" applyFont="1" applyBorder="1" applyAlignment="1"/>
    <xf numFmtId="4" fontId="15" fillId="0" borderId="0" xfId="0" applyNumberFormat="1" applyFont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6" fillId="0" borderId="0" xfId="0" applyFont="1" applyAlignment="1">
      <alignment horizontal="center"/>
    </xf>
    <xf numFmtId="0" fontId="17" fillId="0" borderId="0" xfId="0" applyFont="1" applyBorder="1" applyAlignment="1"/>
    <xf numFmtId="4" fontId="17" fillId="0" borderId="0" xfId="0" applyNumberFormat="1" applyFont="1" applyBorder="1" applyAlignment="1">
      <alignment vertical="center"/>
    </xf>
    <xf numFmtId="4" fontId="17" fillId="0" borderId="0" xfId="0" applyNumberFormat="1" applyFont="1" applyBorder="1" applyAlignment="1"/>
    <xf numFmtId="0" fontId="18" fillId="0" borderId="0" xfId="0" applyFont="1" applyAlignment="1">
      <alignment horizontal="left"/>
    </xf>
    <xf numFmtId="0" fontId="18" fillId="0" borderId="0" xfId="0" applyFont="1" applyBorder="1" applyAlignment="1">
      <alignment horizontal="center"/>
    </xf>
    <xf numFmtId="4" fontId="18" fillId="0" borderId="0" xfId="0" applyNumberFormat="1" applyFont="1" applyBorder="1" applyAlignment="1"/>
    <xf numFmtId="0" fontId="18" fillId="0" borderId="0" xfId="0" applyFont="1" applyBorder="1" applyAlignment="1">
      <alignment horizontal="left"/>
    </xf>
    <xf numFmtId="0" fontId="18" fillId="0" borderId="0" xfId="0" applyFont="1"/>
    <xf numFmtId="4" fontId="18" fillId="0" borderId="0" xfId="0" applyNumberFormat="1" applyFont="1" applyBorder="1" applyAlignment="1">
      <alignment horizontal="center"/>
    </xf>
    <xf numFmtId="0" fontId="19" fillId="0" borderId="0" xfId="0" applyFont="1"/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6" fillId="0" borderId="7" xfId="0" applyFont="1" applyBorder="1" applyAlignment="1">
      <alignment horizontal="center" vertical="center" wrapText="1"/>
    </xf>
    <xf numFmtId="164" fontId="2" fillId="0" borderId="11" xfId="0" applyNumberFormat="1" applyFont="1" applyBorder="1" applyAlignment="1">
      <alignment horizontal="center" vertical="center" wrapText="1"/>
    </xf>
    <xf numFmtId="0" fontId="7" fillId="0" borderId="7" xfId="0" applyFont="1" applyBorder="1" applyAlignment="1">
      <alignment vertical="center" wrapText="1"/>
    </xf>
    <xf numFmtId="164" fontId="8" fillId="0" borderId="8" xfId="0" applyNumberFormat="1" applyFont="1" applyBorder="1" applyAlignment="1">
      <alignment horizontal="center" vertical="center" wrapText="1"/>
    </xf>
    <xf numFmtId="164" fontId="7" fillId="0" borderId="8" xfId="0" applyNumberFormat="1" applyFont="1" applyBorder="1" applyAlignment="1">
      <alignment horizontal="center" vertical="center" wrapText="1"/>
    </xf>
    <xf numFmtId="164" fontId="9" fillId="0" borderId="8" xfId="0" applyNumberFormat="1" applyFont="1" applyBorder="1" applyAlignment="1">
      <alignment horizontal="center" vertical="center" wrapText="1"/>
    </xf>
    <xf numFmtId="164" fontId="10" fillId="0" borderId="8" xfId="0" applyNumberFormat="1" applyFont="1" applyBorder="1" applyAlignment="1">
      <alignment horizontal="center" vertical="center" wrapText="1"/>
    </xf>
    <xf numFmtId="164" fontId="11" fillId="0" borderId="11" xfId="0" applyNumberFormat="1" applyFont="1" applyBorder="1" applyAlignment="1">
      <alignment horizontal="center" vertical="center" wrapText="1"/>
    </xf>
    <xf numFmtId="164" fontId="12" fillId="0" borderId="11" xfId="0" applyNumberFormat="1" applyFont="1" applyBorder="1" applyAlignment="1">
      <alignment horizontal="center" vertical="center" wrapText="1"/>
    </xf>
    <xf numFmtId="164" fontId="6" fillId="0" borderId="11" xfId="0" applyNumberFormat="1" applyFont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164" fontId="13" fillId="2" borderId="13" xfId="0" applyNumberFormat="1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vertical="center" wrapText="1"/>
    </xf>
    <xf numFmtId="164" fontId="2" fillId="2" borderId="13" xfId="0" applyNumberFormat="1" applyFont="1" applyFill="1" applyBorder="1" applyAlignment="1">
      <alignment horizontal="center" vertical="center" wrapText="1"/>
    </xf>
    <xf numFmtId="164" fontId="2" fillId="2" borderId="15" xfId="0" applyNumberFormat="1" applyFont="1" applyFill="1" applyBorder="1" applyAlignment="1">
      <alignment horizontal="center" vertical="center" wrapText="1"/>
    </xf>
    <xf numFmtId="0" fontId="7" fillId="0" borderId="16" xfId="0" applyFont="1" applyBorder="1" applyAlignment="1">
      <alignment vertical="center" wrapText="1"/>
    </xf>
    <xf numFmtId="164" fontId="10" fillId="0" borderId="17" xfId="0" applyNumberFormat="1" applyFont="1" applyBorder="1" applyAlignment="1">
      <alignment horizontal="center" vertical="center" wrapText="1"/>
    </xf>
    <xf numFmtId="0" fontId="7" fillId="0" borderId="18" xfId="0" applyFont="1" applyBorder="1" applyAlignment="1">
      <alignment vertical="center" wrapText="1"/>
    </xf>
    <xf numFmtId="164" fontId="7" fillId="0" borderId="17" xfId="0" applyNumberFormat="1" applyFont="1" applyBorder="1" applyAlignment="1">
      <alignment vertical="center" wrapText="1"/>
    </xf>
    <xf numFmtId="164" fontId="10" fillId="0" borderId="19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55</xdr:row>
      <xdr:rowOff>0</xdr:rowOff>
    </xdr:from>
    <xdr:ext cx="9248774" cy="552450"/>
    <xdr:sp macro="" textlink="">
      <xdr:nvSpPr>
        <xdr:cNvPr id="2" name="CuadroTexto 1"/>
        <xdr:cNvSpPr txBox="1"/>
      </xdr:nvSpPr>
      <xdr:spPr>
        <a:xfrm>
          <a:off x="0" y="14630400"/>
          <a:ext cx="9248774" cy="5524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just"/>
          <a:r>
            <a:rPr lang="es-MX" sz="800" b="1">
              <a:latin typeface="Arial" panose="020B0604020202020204" pitchFamily="34" charset="0"/>
              <a:cs typeface="Arial" panose="020B0604020202020204" pitchFamily="34" charset="0"/>
            </a:rPr>
            <a:t>"BAJO PROTESTA</a:t>
          </a:r>
          <a:r>
            <a:rPr lang="es-MX" sz="800" b="1" baseline="0">
              <a:latin typeface="Arial" panose="020B0604020202020204" pitchFamily="34" charset="0"/>
              <a:cs typeface="Arial" panose="020B0604020202020204" pitchFamily="34" charset="0"/>
            </a:rPr>
            <a:t>  DE DECIR VERDAD DECLARAMOS QUE LAS CIFRAS CONTENIDAS EN ESTE ESTADO FINANCIERO SON VERACES  Y CONTIENEN TODA LA INFORMACION REFERENTE A LA SITUACION YO LOS RESULTADOS DEL MUNICIPIO DE EMILIANO ZAPATA, HGO, AFIRMANDO  SER LEGALMENTE RESPONSABLES  DE  LA AUTENTICIDAD Y VERACIDAD DE LAS MISMAS Y ASUMIIMOS LA RESPONSABILIDAD DERIVADA DE CUALQUIER  DECLARACION EN FALSO SOBRE LAS MISMAS"</a:t>
          </a:r>
        </a:p>
        <a:p>
          <a:endParaRPr lang="es-MX" sz="800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7"/>
  <sheetViews>
    <sheetView tabSelected="1" workbookViewId="0">
      <selection activeCell="G35" sqref="G35"/>
    </sheetView>
  </sheetViews>
  <sheetFormatPr baseColWidth="10" defaultRowHeight="15" x14ac:dyDescent="0.25"/>
  <cols>
    <col min="1" max="1" width="28.7109375" customWidth="1"/>
    <col min="2" max="2" width="19.85546875" customWidth="1"/>
    <col min="3" max="3" width="20.5703125" customWidth="1"/>
    <col min="4" max="4" width="28.7109375" customWidth="1"/>
    <col min="5" max="5" width="21.85546875" customWidth="1"/>
    <col min="6" max="6" width="19" customWidth="1"/>
  </cols>
  <sheetData>
    <row r="1" spans="1:6" ht="15.75" thickTop="1" x14ac:dyDescent="0.25">
      <c r="A1" s="38" t="s">
        <v>0</v>
      </c>
      <c r="B1" s="39"/>
      <c r="C1" s="39"/>
      <c r="D1" s="39"/>
      <c r="E1" s="39"/>
      <c r="F1" s="40"/>
    </row>
    <row r="2" spans="1:6" x14ac:dyDescent="0.25">
      <c r="A2" s="41" t="s">
        <v>1</v>
      </c>
      <c r="B2" s="26"/>
      <c r="C2" s="26"/>
      <c r="D2" s="26"/>
      <c r="E2" s="26"/>
      <c r="F2" s="42"/>
    </row>
    <row r="3" spans="1:6" ht="15.75" thickBot="1" x14ac:dyDescent="0.3">
      <c r="A3" s="41" t="s">
        <v>62</v>
      </c>
      <c r="B3" s="26"/>
      <c r="C3" s="26"/>
      <c r="D3" s="26"/>
      <c r="E3" s="26"/>
      <c r="F3" s="42"/>
    </row>
    <row r="4" spans="1:6" ht="19.5" thickBot="1" x14ac:dyDescent="0.3">
      <c r="A4" s="43" t="s">
        <v>2</v>
      </c>
      <c r="B4" s="2">
        <v>2015</v>
      </c>
      <c r="C4" s="2">
        <v>2014</v>
      </c>
      <c r="D4" s="1" t="s">
        <v>3</v>
      </c>
      <c r="E4" s="2">
        <v>2015</v>
      </c>
      <c r="F4" s="44">
        <v>2014</v>
      </c>
    </row>
    <row r="5" spans="1:6" x14ac:dyDescent="0.25">
      <c r="A5" s="45"/>
      <c r="B5" s="3"/>
      <c r="C5" s="4"/>
      <c r="D5" s="5"/>
      <c r="E5" s="4"/>
      <c r="F5" s="46"/>
    </row>
    <row r="6" spans="1:6" ht="18.75" x14ac:dyDescent="0.25">
      <c r="A6" s="47" t="s">
        <v>4</v>
      </c>
      <c r="B6" s="6">
        <f>B7+B8+B9+B10+B11+B12+B13</f>
        <v>5872769.0800000001</v>
      </c>
      <c r="C6" s="6">
        <f>C7+C8+C9+C10+C11+C12+C13</f>
        <v>4368031</v>
      </c>
      <c r="D6" s="7" t="s">
        <v>5</v>
      </c>
      <c r="E6" s="6">
        <f>E7+E8+E9+E9+E10+E10+E11+E12+E13+E14</f>
        <v>3821512.37</v>
      </c>
      <c r="F6" s="48">
        <f>F7+F8+F9+F9+F10+F10+F11+F12+F13+F14</f>
        <v>2297142.88</v>
      </c>
    </row>
    <row r="7" spans="1:6" ht="15.75" x14ac:dyDescent="0.25">
      <c r="A7" s="49" t="s">
        <v>6</v>
      </c>
      <c r="B7" s="8">
        <v>2281293.9500000002</v>
      </c>
      <c r="C7" s="8">
        <v>2331756.09</v>
      </c>
      <c r="D7" s="9" t="s">
        <v>7</v>
      </c>
      <c r="E7" s="8">
        <v>219640.31</v>
      </c>
      <c r="F7" s="50">
        <v>140803.04</v>
      </c>
    </row>
    <row r="8" spans="1:6" ht="24" x14ac:dyDescent="0.25">
      <c r="A8" s="49" t="s">
        <v>8</v>
      </c>
      <c r="B8" s="8">
        <v>2923969.56</v>
      </c>
      <c r="C8" s="8">
        <v>1989180.61</v>
      </c>
      <c r="D8" s="9" t="s">
        <v>9</v>
      </c>
      <c r="E8" s="8">
        <v>2917038.45</v>
      </c>
      <c r="F8" s="50">
        <v>1971054.15</v>
      </c>
    </row>
    <row r="9" spans="1:6" ht="24" x14ac:dyDescent="0.25">
      <c r="A9" s="49" t="s">
        <v>10</v>
      </c>
      <c r="B9" s="8">
        <f>10252.47+657253.1</f>
        <v>667505.56999999995</v>
      </c>
      <c r="C9" s="8">
        <v>47094.3</v>
      </c>
      <c r="D9" s="9" t="s">
        <v>11</v>
      </c>
      <c r="E9" s="8">
        <v>0</v>
      </c>
      <c r="F9" s="50">
        <v>0</v>
      </c>
    </row>
    <row r="10" spans="1:6" ht="15.75" x14ac:dyDescent="0.25">
      <c r="A10" s="49" t="s">
        <v>12</v>
      </c>
      <c r="B10" s="8">
        <v>0</v>
      </c>
      <c r="C10" s="8">
        <v>0</v>
      </c>
      <c r="D10" s="9" t="s">
        <v>13</v>
      </c>
      <c r="E10" s="8">
        <v>0</v>
      </c>
      <c r="F10" s="50">
        <v>0</v>
      </c>
    </row>
    <row r="11" spans="1:6" ht="15.75" x14ac:dyDescent="0.25">
      <c r="A11" s="49" t="s">
        <v>14</v>
      </c>
      <c r="B11" s="8">
        <v>0</v>
      </c>
      <c r="C11" s="8">
        <v>0</v>
      </c>
      <c r="D11" s="9" t="s">
        <v>15</v>
      </c>
      <c r="E11" s="8">
        <v>0</v>
      </c>
      <c r="F11" s="50">
        <v>0</v>
      </c>
    </row>
    <row r="12" spans="1:6" ht="36" x14ac:dyDescent="0.25">
      <c r="A12" s="49" t="s">
        <v>16</v>
      </c>
      <c r="B12" s="8">
        <v>0</v>
      </c>
      <c r="C12" s="8">
        <v>0</v>
      </c>
      <c r="D12" s="9" t="s">
        <v>17</v>
      </c>
      <c r="E12" s="8">
        <v>0</v>
      </c>
      <c r="F12" s="50">
        <v>0</v>
      </c>
    </row>
    <row r="13" spans="1:6" ht="15.75" x14ac:dyDescent="0.25">
      <c r="A13" s="49" t="s">
        <v>18</v>
      </c>
      <c r="B13" s="8">
        <v>0</v>
      </c>
      <c r="C13" s="8">
        <v>0</v>
      </c>
      <c r="D13" s="9" t="s">
        <v>19</v>
      </c>
      <c r="E13" s="8">
        <v>0</v>
      </c>
      <c r="F13" s="50">
        <v>0</v>
      </c>
    </row>
    <row r="14" spans="1:6" ht="15.75" x14ac:dyDescent="0.25">
      <c r="A14" s="49"/>
      <c r="B14" s="8"/>
      <c r="C14" s="8"/>
      <c r="D14" s="9" t="s">
        <v>20</v>
      </c>
      <c r="E14" s="8">
        <f>684833.61</f>
        <v>684833.61</v>
      </c>
      <c r="F14" s="50">
        <v>185285.69</v>
      </c>
    </row>
    <row r="15" spans="1:6" x14ac:dyDescent="0.25">
      <c r="A15" s="49"/>
      <c r="B15" s="10"/>
      <c r="C15" s="10"/>
      <c r="D15" s="9"/>
      <c r="E15" s="11"/>
      <c r="F15" s="51"/>
    </row>
    <row r="16" spans="1:6" ht="18.75" x14ac:dyDescent="0.25">
      <c r="A16" s="47" t="s">
        <v>21</v>
      </c>
      <c r="B16" s="12">
        <f>B6</f>
        <v>5872769.0800000001</v>
      </c>
      <c r="C16" s="12">
        <f>C6</f>
        <v>4368031</v>
      </c>
      <c r="D16" s="7" t="s">
        <v>22</v>
      </c>
      <c r="E16" s="6">
        <f>E6</f>
        <v>3821512.37</v>
      </c>
      <c r="F16" s="48">
        <f>F6</f>
        <v>2297142.88</v>
      </c>
    </row>
    <row r="17" spans="1:7" ht="18.75" x14ac:dyDescent="0.25">
      <c r="A17" s="49"/>
      <c r="B17" s="10"/>
      <c r="C17" s="10"/>
      <c r="D17" s="9"/>
      <c r="E17" s="13"/>
      <c r="F17" s="52"/>
    </row>
    <row r="18" spans="1:7" ht="18.75" x14ac:dyDescent="0.25">
      <c r="A18" s="47" t="s">
        <v>23</v>
      </c>
      <c r="B18" s="12">
        <f>B19+B20+B21+B22+B23+B24+B25+B26+B27+B28</f>
        <v>9319693.7300000004</v>
      </c>
      <c r="C18" s="12">
        <f>C19+C20+C21+C22+C23+C24+C25+C26+C27+C28</f>
        <v>9204767.0399999991</v>
      </c>
      <c r="D18" s="7" t="s">
        <v>24</v>
      </c>
      <c r="E18" s="6">
        <f>E19+E20+E21+E22+E23+E24+E25</f>
        <v>0</v>
      </c>
      <c r="F18" s="48">
        <f>F19+F20+F21+F22+F23+F24+F25</f>
        <v>0</v>
      </c>
    </row>
    <row r="19" spans="1:7" ht="24" x14ac:dyDescent="0.25">
      <c r="A19" s="49" t="s">
        <v>25</v>
      </c>
      <c r="B19" s="14">
        <v>0</v>
      </c>
      <c r="C19" s="14">
        <v>0</v>
      </c>
      <c r="D19" s="9" t="s">
        <v>26</v>
      </c>
      <c r="E19" s="14">
        <v>0</v>
      </c>
      <c r="F19" s="53">
        <v>0</v>
      </c>
    </row>
    <row r="20" spans="1:7" ht="24" x14ac:dyDescent="0.25">
      <c r="A20" s="49" t="s">
        <v>27</v>
      </c>
      <c r="B20" s="14">
        <v>0</v>
      </c>
      <c r="C20" s="14">
        <v>0</v>
      </c>
      <c r="D20" s="9" t="s">
        <v>28</v>
      </c>
      <c r="E20" s="14">
        <v>0</v>
      </c>
      <c r="F20" s="53">
        <v>0</v>
      </c>
    </row>
    <row r="21" spans="1:7" ht="24" x14ac:dyDescent="0.25">
      <c r="A21" s="49" t="s">
        <v>29</v>
      </c>
      <c r="B21" s="14">
        <v>0</v>
      </c>
      <c r="C21" s="14">
        <v>0</v>
      </c>
      <c r="D21" s="9" t="s">
        <v>30</v>
      </c>
      <c r="E21" s="14">
        <v>0</v>
      </c>
      <c r="F21" s="53">
        <v>0</v>
      </c>
    </row>
    <row r="22" spans="1:7" x14ac:dyDescent="0.25">
      <c r="A22" s="49" t="s">
        <v>31</v>
      </c>
      <c r="B22" s="14">
        <v>9319693.7300000004</v>
      </c>
      <c r="C22" s="14">
        <v>9204767.0399999991</v>
      </c>
      <c r="D22" s="9" t="s">
        <v>32</v>
      </c>
      <c r="E22" s="14">
        <v>0</v>
      </c>
      <c r="F22" s="53">
        <v>0</v>
      </c>
    </row>
    <row r="23" spans="1:7" ht="36" x14ac:dyDescent="0.25">
      <c r="A23" s="49" t="s">
        <v>33</v>
      </c>
      <c r="B23" s="14">
        <v>0</v>
      </c>
      <c r="C23" s="14">
        <v>0</v>
      </c>
      <c r="D23" s="9" t="s">
        <v>34</v>
      </c>
      <c r="E23" s="14">
        <v>0</v>
      </c>
      <c r="F23" s="53">
        <v>0</v>
      </c>
    </row>
    <row r="24" spans="1:7" ht="36" x14ac:dyDescent="0.25">
      <c r="A24" s="49" t="s">
        <v>35</v>
      </c>
      <c r="B24" s="14">
        <v>0</v>
      </c>
      <c r="C24" s="14">
        <v>0</v>
      </c>
      <c r="D24" s="9" t="s">
        <v>36</v>
      </c>
      <c r="E24" s="14">
        <v>0</v>
      </c>
      <c r="F24" s="53">
        <v>0</v>
      </c>
    </row>
    <row r="25" spans="1:7" x14ac:dyDescent="0.25">
      <c r="A25" s="49" t="s">
        <v>37</v>
      </c>
      <c r="B25" s="14">
        <v>0</v>
      </c>
      <c r="C25" s="14">
        <v>0</v>
      </c>
      <c r="D25" s="9"/>
      <c r="E25" s="14">
        <v>0</v>
      </c>
      <c r="F25" s="53">
        <v>0</v>
      </c>
    </row>
    <row r="26" spans="1:7" ht="31.5" x14ac:dyDescent="0.25">
      <c r="A26" s="49" t="s">
        <v>38</v>
      </c>
      <c r="B26" s="14">
        <v>0</v>
      </c>
      <c r="C26" s="14">
        <v>0</v>
      </c>
      <c r="D26" s="7" t="s">
        <v>39</v>
      </c>
      <c r="E26" s="15">
        <f>E18</f>
        <v>0</v>
      </c>
      <c r="F26" s="54">
        <f>F18</f>
        <v>0</v>
      </c>
    </row>
    <row r="27" spans="1:7" x14ac:dyDescent="0.25">
      <c r="A27" s="49"/>
      <c r="B27" s="14"/>
      <c r="C27" s="14"/>
      <c r="D27" s="9"/>
      <c r="E27" s="14"/>
      <c r="F27" s="53"/>
    </row>
    <row r="28" spans="1:7" ht="18.75" x14ac:dyDescent="0.25">
      <c r="A28" s="49" t="s">
        <v>40</v>
      </c>
      <c r="B28" s="14">
        <v>0</v>
      </c>
      <c r="C28" s="14">
        <v>0</v>
      </c>
      <c r="D28" s="7" t="s">
        <v>41</v>
      </c>
      <c r="E28" s="6">
        <f>E16+E26</f>
        <v>3821512.37</v>
      </c>
      <c r="F28" s="48">
        <f>F16+F26</f>
        <v>2297142.88</v>
      </c>
    </row>
    <row r="29" spans="1:7" x14ac:dyDescent="0.25">
      <c r="A29" s="49"/>
      <c r="B29" s="14"/>
      <c r="C29" s="14"/>
      <c r="D29" s="9"/>
      <c r="E29" s="11"/>
      <c r="F29" s="51"/>
    </row>
    <row r="30" spans="1:7" ht="31.5" x14ac:dyDescent="0.25">
      <c r="A30" s="47" t="s">
        <v>42</v>
      </c>
      <c r="B30" s="12">
        <f>B18</f>
        <v>9319693.7300000004</v>
      </c>
      <c r="C30" s="12">
        <f>C18</f>
        <v>9204767.0399999991</v>
      </c>
      <c r="D30" s="16" t="s">
        <v>43</v>
      </c>
      <c r="E30" s="14">
        <v>9319693.7200000007</v>
      </c>
      <c r="F30" s="53">
        <v>9204767.0399999991</v>
      </c>
    </row>
    <row r="31" spans="1:7" ht="15.75" thickBot="1" x14ac:dyDescent="0.3">
      <c r="A31" s="62"/>
      <c r="B31" s="65"/>
      <c r="C31" s="65"/>
      <c r="D31" s="64"/>
      <c r="E31" s="63"/>
      <c r="F31" s="66"/>
    </row>
    <row r="32" spans="1:7" ht="24.75" thickTop="1" x14ac:dyDescent="0.25">
      <c r="A32" s="47" t="s">
        <v>44</v>
      </c>
      <c r="B32" s="17">
        <f>B30+B16</f>
        <v>15192462.810000001</v>
      </c>
      <c r="C32" s="17">
        <f>C30+C16</f>
        <v>13572798.039999999</v>
      </c>
      <c r="D32" s="16" t="s">
        <v>45</v>
      </c>
      <c r="E32" s="15">
        <f>E33+E34+E35</f>
        <v>0</v>
      </c>
      <c r="F32" s="54">
        <f>F33+F34+F35</f>
        <v>0</v>
      </c>
      <c r="G32" s="18"/>
    </row>
    <row r="33" spans="1:10" x14ac:dyDescent="0.25">
      <c r="A33" s="49"/>
      <c r="B33" s="10"/>
      <c r="C33" s="10"/>
      <c r="D33" s="9" t="s">
        <v>46</v>
      </c>
      <c r="E33" s="14">
        <v>0</v>
      </c>
      <c r="F33" s="53">
        <v>0</v>
      </c>
      <c r="G33" s="19"/>
    </row>
    <row r="34" spans="1:10" x14ac:dyDescent="0.25">
      <c r="A34" s="49"/>
      <c r="B34" s="10"/>
      <c r="C34" s="10"/>
      <c r="D34" s="9" t="s">
        <v>47</v>
      </c>
      <c r="E34" s="14">
        <v>0</v>
      </c>
      <c r="F34" s="53">
        <v>0</v>
      </c>
      <c r="G34" s="19"/>
    </row>
    <row r="35" spans="1:10" ht="24" x14ac:dyDescent="0.25">
      <c r="A35" s="49"/>
      <c r="B35" s="10"/>
      <c r="C35" s="10"/>
      <c r="D35" s="9" t="s">
        <v>48</v>
      </c>
      <c r="E35" s="14">
        <v>0</v>
      </c>
      <c r="F35" s="53">
        <v>0</v>
      </c>
      <c r="G35" s="19"/>
    </row>
    <row r="36" spans="1:10" x14ac:dyDescent="0.25">
      <c r="A36" s="49"/>
      <c r="B36" s="10"/>
      <c r="C36" s="10"/>
      <c r="D36" s="9"/>
      <c r="E36" s="14"/>
      <c r="F36" s="53"/>
    </row>
    <row r="37" spans="1:10" ht="24" x14ac:dyDescent="0.25">
      <c r="A37" s="49"/>
      <c r="B37" s="10"/>
      <c r="C37" s="10"/>
      <c r="D37" s="16" t="s">
        <v>49</v>
      </c>
      <c r="E37" s="15">
        <f>E38+E39+E40+E41+E42</f>
        <v>2051256.72</v>
      </c>
      <c r="F37" s="54">
        <f>F38+F39+F40+F41+F42</f>
        <v>2070888.1199999999</v>
      </c>
      <c r="G37" s="18"/>
    </row>
    <row r="38" spans="1:10" ht="24" x14ac:dyDescent="0.25">
      <c r="A38" s="49"/>
      <c r="B38" s="10"/>
      <c r="C38" s="10"/>
      <c r="D38" s="9" t="s">
        <v>50</v>
      </c>
      <c r="E38" s="14">
        <v>1116337.18</v>
      </c>
      <c r="F38" s="53">
        <v>0</v>
      </c>
      <c r="G38" s="19"/>
      <c r="H38" s="19"/>
    </row>
    <row r="39" spans="1:10" ht="24" x14ac:dyDescent="0.25">
      <c r="A39" s="49"/>
      <c r="B39" s="10"/>
      <c r="C39" s="10"/>
      <c r="D39" s="9" t="s">
        <v>51</v>
      </c>
      <c r="E39" s="14">
        <f>40207.31+879458.36+15458.18-204.85+0.54</f>
        <v>934919.54</v>
      </c>
      <c r="F39" s="53">
        <f>0.53+306620.96+1646223.4+6849.68+45400.89+149942.82-252979.17+60525.99+108303.02</f>
        <v>2070888.1199999999</v>
      </c>
      <c r="G39" s="19"/>
      <c r="H39" s="19"/>
    </row>
    <row r="40" spans="1:10" x14ac:dyDescent="0.25">
      <c r="A40" s="49"/>
      <c r="B40" s="10"/>
      <c r="C40" s="10"/>
      <c r="D40" s="9" t="s">
        <v>52</v>
      </c>
      <c r="E40" s="14">
        <v>0</v>
      </c>
      <c r="F40" s="53">
        <v>0</v>
      </c>
      <c r="G40" s="19"/>
      <c r="H40" s="19"/>
    </row>
    <row r="41" spans="1:10" x14ac:dyDescent="0.25">
      <c r="A41" s="49"/>
      <c r="B41" s="10"/>
      <c r="C41" s="10"/>
      <c r="D41" s="9" t="s">
        <v>53</v>
      </c>
      <c r="E41" s="14">
        <v>0</v>
      </c>
      <c r="F41" s="53">
        <v>0</v>
      </c>
      <c r="G41" s="19"/>
      <c r="H41" s="19"/>
    </row>
    <row r="42" spans="1:10" ht="24" x14ac:dyDescent="0.25">
      <c r="A42" s="49"/>
      <c r="B42" s="10"/>
      <c r="C42" s="10"/>
      <c r="D42" s="9" t="s">
        <v>54</v>
      </c>
      <c r="E42" s="14">
        <v>0</v>
      </c>
      <c r="F42" s="53">
        <v>0</v>
      </c>
      <c r="G42" s="19"/>
      <c r="H42" s="19"/>
    </row>
    <row r="43" spans="1:10" x14ac:dyDescent="0.25">
      <c r="A43" s="49"/>
      <c r="B43" s="10"/>
      <c r="C43" s="10"/>
      <c r="D43" s="9"/>
      <c r="E43" s="14"/>
      <c r="F43" s="53"/>
    </row>
    <row r="44" spans="1:10" ht="36" x14ac:dyDescent="0.25">
      <c r="A44" s="49"/>
      <c r="B44" s="10"/>
      <c r="C44" s="10"/>
      <c r="D44" s="16" t="s">
        <v>55</v>
      </c>
      <c r="E44" s="20">
        <f>E45+E46</f>
        <v>0</v>
      </c>
      <c r="F44" s="55">
        <f>F45+F46</f>
        <v>0</v>
      </c>
      <c r="G44" s="18"/>
      <c r="H44" s="18"/>
      <c r="I44" s="18"/>
      <c r="J44" s="18"/>
    </row>
    <row r="45" spans="1:10" x14ac:dyDescent="0.25">
      <c r="A45" s="49"/>
      <c r="B45" s="10"/>
      <c r="C45" s="10"/>
      <c r="D45" s="9" t="s">
        <v>56</v>
      </c>
      <c r="E45" s="11">
        <v>0</v>
      </c>
      <c r="F45" s="51">
        <v>0</v>
      </c>
      <c r="G45" s="19"/>
      <c r="H45" s="19"/>
    </row>
    <row r="46" spans="1:10" ht="24" x14ac:dyDescent="0.25">
      <c r="A46" s="49"/>
      <c r="B46" s="10"/>
      <c r="C46" s="10"/>
      <c r="D46" s="9" t="s">
        <v>57</v>
      </c>
      <c r="E46" s="11">
        <v>0</v>
      </c>
      <c r="F46" s="51">
        <v>0</v>
      </c>
      <c r="G46" s="19"/>
      <c r="H46" s="19"/>
    </row>
    <row r="47" spans="1:10" x14ac:dyDescent="0.25">
      <c r="A47" s="49"/>
      <c r="B47" s="10"/>
      <c r="C47" s="10"/>
      <c r="D47" s="9"/>
      <c r="E47" s="11"/>
      <c r="F47" s="51"/>
      <c r="G47" s="19"/>
      <c r="H47" s="19"/>
    </row>
    <row r="48" spans="1:10" ht="31.5" x14ac:dyDescent="0.25">
      <c r="A48" s="49"/>
      <c r="B48" s="10"/>
      <c r="C48" s="10"/>
      <c r="D48" s="21" t="s">
        <v>58</v>
      </c>
      <c r="E48" s="12">
        <f>E44+E37+E32+E30</f>
        <v>11370950.440000001</v>
      </c>
      <c r="F48" s="56">
        <f>F44+F37+F32+F30</f>
        <v>11275655.159999998</v>
      </c>
    </row>
    <row r="49" spans="1:7" ht="15.75" thickBot="1" x14ac:dyDescent="0.3">
      <c r="A49" s="49"/>
      <c r="B49" s="10"/>
      <c r="C49" s="10"/>
      <c r="D49" s="9"/>
      <c r="E49" s="11"/>
      <c r="F49" s="51"/>
    </row>
    <row r="50" spans="1:7" ht="57" thickBot="1" x14ac:dyDescent="0.3">
      <c r="A50" s="57" t="s">
        <v>44</v>
      </c>
      <c r="B50" s="58">
        <f>B32</f>
        <v>15192462.810000001</v>
      </c>
      <c r="C50" s="58">
        <f>C32</f>
        <v>13572798.039999999</v>
      </c>
      <c r="D50" s="59" t="s">
        <v>59</v>
      </c>
      <c r="E50" s="60">
        <f>E48+E28</f>
        <v>15192462.810000002</v>
      </c>
      <c r="F50" s="61">
        <f>F48+F28</f>
        <v>13572798.039999999</v>
      </c>
    </row>
    <row r="51" spans="1:7" ht="15.75" thickTop="1" x14ac:dyDescent="0.25"/>
    <row r="52" spans="1:7" ht="16.5" x14ac:dyDescent="0.25">
      <c r="A52" s="28" t="s">
        <v>63</v>
      </c>
      <c r="B52" s="28"/>
      <c r="C52" s="29"/>
      <c r="D52" s="29"/>
      <c r="E52" s="30"/>
      <c r="F52" s="22"/>
      <c r="G52" s="23"/>
    </row>
    <row r="53" spans="1:7" ht="18" x14ac:dyDescent="0.3">
      <c r="A53" s="31" t="s">
        <v>60</v>
      </c>
      <c r="B53" s="32"/>
      <c r="C53" s="33"/>
      <c r="D53" s="33"/>
      <c r="E53" s="33"/>
      <c r="F53" s="24"/>
      <c r="G53" s="23"/>
    </row>
    <row r="54" spans="1:7" ht="18" x14ac:dyDescent="0.3">
      <c r="A54" s="34" t="s">
        <v>61</v>
      </c>
      <c r="B54" s="35"/>
      <c r="C54" s="36"/>
      <c r="D54" s="36"/>
      <c r="E54" s="36"/>
      <c r="F54" s="25"/>
      <c r="G54" s="23"/>
    </row>
    <row r="55" spans="1:7" ht="17.25" x14ac:dyDescent="0.3">
      <c r="A55" s="37"/>
      <c r="B55" s="37"/>
      <c r="C55" s="37"/>
      <c r="D55" s="37"/>
      <c r="E55" s="37"/>
    </row>
    <row r="56" spans="1:7" x14ac:dyDescent="0.25">
      <c r="A56" s="27"/>
      <c r="B56" s="27"/>
      <c r="C56" s="27"/>
      <c r="D56" s="27"/>
      <c r="E56" s="27"/>
      <c r="F56" s="27"/>
      <c r="G56" s="27"/>
    </row>
    <row r="57" spans="1:7" x14ac:dyDescent="0.25">
      <c r="A57" s="27"/>
      <c r="B57" s="27"/>
      <c r="C57" s="27"/>
      <c r="D57" s="27"/>
      <c r="E57" s="27"/>
      <c r="F57" s="27"/>
      <c r="G57" s="27"/>
    </row>
  </sheetData>
  <mergeCells count="5">
    <mergeCell ref="A1:F1"/>
    <mergeCell ref="A2:F2"/>
    <mergeCell ref="A3:F3"/>
    <mergeCell ref="A56:G56"/>
    <mergeCell ref="A57:G57"/>
  </mergeCells>
  <pageMargins left="0.59055118110236227" right="0.39370078740157483" top="0.72" bottom="0.31" header="0.43" footer="0.31496062992125984"/>
  <pageSetup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DICIEMB</vt:lpstr>
      <vt:lpstr>DICIEMB!Títulos_a_imprimir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cp:lastPrinted>2016-03-30T17:57:11Z</cp:lastPrinted>
  <dcterms:created xsi:type="dcterms:W3CDTF">2015-05-21T19:11:18Z</dcterms:created>
  <dcterms:modified xsi:type="dcterms:W3CDTF">2016-03-30T17:59:02Z</dcterms:modified>
</cp:coreProperties>
</file>